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ts-my.sharepoint.com/personal/elizabeth_lewis_sao_ga_gov/Documents/"/>
    </mc:Choice>
  </mc:AlternateContent>
  <xr:revisionPtr revIDLastSave="0" documentId="8_{78ECDEC2-3760-4450-A360-96A6B3715591}" xr6:coauthVersionLast="47" xr6:coauthVersionMax="47" xr10:uidLastSave="{00000000-0000-0000-0000-000000000000}"/>
  <bookViews>
    <workbookView xWindow="-11925" yWindow="780" windowWidth="10635" windowHeight="11385" firstSheet="2" activeTab="2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August!$B$1:$H$17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June!$B$1:$H$17</definedName>
    <definedName name="_xlnm.Print_Area" localSheetId="2">March!$B$1:$H$18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7" l="1" a="1"/>
  <c r="H14" i="17" s="1"/>
  <c r="B14" i="9" a="1"/>
  <c r="B14" i="9" s="1"/>
  <c r="B14" i="10" a="1"/>
  <c r="B14" i="10" s="1"/>
  <c r="B14" i="15" a="1"/>
  <c r="H14" i="15" s="1"/>
  <c r="B14" i="16" a="1"/>
  <c r="H14" i="16" s="1"/>
  <c r="B14" i="13" a="1"/>
  <c r="H14" i="13" s="1"/>
  <c r="B14" i="6" a="1"/>
  <c r="H14" i="6" s="1"/>
  <c r="C14" i="17" l="1"/>
  <c r="D14" i="17"/>
  <c r="E14" i="17"/>
  <c r="F14" i="17"/>
  <c r="B14" i="17"/>
  <c r="G14" i="17"/>
  <c r="H14" i="9"/>
  <c r="C14" i="9"/>
  <c r="G14" i="9"/>
  <c r="F14" i="9"/>
  <c r="E14" i="9"/>
  <c r="D14" i="9"/>
  <c r="F14" i="10"/>
  <c r="E14" i="10"/>
  <c r="D14" i="10"/>
  <c r="H14" i="10"/>
  <c r="G14" i="10"/>
  <c r="C14" i="10"/>
  <c r="D14" i="15"/>
  <c r="F14" i="15"/>
  <c r="G14" i="15"/>
  <c r="B14" i="15"/>
  <c r="C14" i="15"/>
  <c r="E14" i="15"/>
  <c r="C14" i="16"/>
  <c r="D14" i="16"/>
  <c r="E14" i="16"/>
  <c r="F14" i="16"/>
  <c r="B14" i="16"/>
  <c r="G14" i="16"/>
  <c r="D14" i="13"/>
  <c r="E14" i="13"/>
  <c r="F14" i="13"/>
  <c r="C14" i="13"/>
  <c r="G14" i="13"/>
  <c r="B14" i="13"/>
  <c r="E14" i="6"/>
  <c r="B14" i="6"/>
  <c r="D14" i="6"/>
  <c r="F14" i="6"/>
  <c r="G14" i="6"/>
  <c r="C14" i="6"/>
  <c r="B14" i="2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0" i="10"/>
  <c r="E12" i="10"/>
  <c r="F3" i="10"/>
  <c r="F4" i="10"/>
  <c r="F6" i="10"/>
  <c r="F8" i="10"/>
  <c r="B10" i="10"/>
  <c r="B12" i="10"/>
  <c r="F12" i="10"/>
  <c r="C3" i="10"/>
  <c r="G3" i="10"/>
  <c r="C4" i="10"/>
  <c r="G4" i="10"/>
  <c r="C6" i="10"/>
  <c r="G6" i="10"/>
  <c r="C8" i="10"/>
  <c r="G8" i="10"/>
  <c r="C10" i="10"/>
  <c r="G10" i="10"/>
  <c r="C12" i="10"/>
  <c r="G12" i="10"/>
  <c r="E4" i="10"/>
  <c r="B3" i="10"/>
  <c r="B4" i="10"/>
  <c r="B6" i="10"/>
  <c r="B8" i="10"/>
  <c r="F10" i="10"/>
  <c r="D3" i="10"/>
  <c r="D4" i="10"/>
  <c r="D6" i="10"/>
  <c r="D8" i="10"/>
  <c r="D10" i="10"/>
  <c r="D12" i="10"/>
  <c r="B8" i="6" l="1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<sst xmlns="http://schemas.openxmlformats.org/spreadsheetml/2006/main" count="310" uniqueCount="204">
  <si>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</si>
  <si>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</si>
  <si>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</si>
  <si>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</si>
  <si>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</si>
  <si>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</si>
  <si>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</si>
  <si>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r>
      <rPr>
        <b/>
        <sz val="10"/>
        <rFont val="Calibri Light"/>
        <family val="2"/>
        <scheme val="minor"/>
      </rPr>
      <t>Pre-Confirm Change Report - E01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</si>
  <si>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>DOT Confirm - E01</t>
    </r>
    <r>
      <rPr>
        <b/>
        <sz val="10"/>
        <rFont val="Calibri Light"/>
        <family val="2"/>
        <scheme val="minor"/>
      </rPr>
      <t xml:space="preserve"> 
Pre-Confirm Change Report 
A01 B01 C01 V01</t>
    </r>
  </si>
  <si>
    <t>Open Pay Run-E02 
Pre-Confirm Change Report 
A01 B01 C01 V01</t>
  </si>
  <si>
    <r>
      <rPr>
        <b/>
        <sz val="7"/>
        <color theme="5" tint="-0.249977111117893"/>
        <rFont val="Calibri Light"/>
        <family val="2"/>
        <scheme val="minor"/>
      </rPr>
      <t xml:space="preserve">
Leave Forfeiture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</si>
  <si>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Semi-Monthly Confirm
A01 B01 C01 V01
</t>
    </r>
    <r>
      <rPr>
        <b/>
        <sz val="9"/>
        <color rgb="FF7030A0"/>
        <rFont val="Calibri Light"/>
        <family val="2"/>
        <scheme val="minor"/>
      </rPr>
      <t xml:space="preserve">
</t>
    </r>
  </si>
  <si>
    <r>
      <t xml:space="preserve">Create Paysheets E02
Open Pay Run
A02 B02 C02 V02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</si>
  <si>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</si>
  <si>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Create Paysheets 
A02 B02 C02 V02
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</si>
  <si>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</si>
  <si>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>E02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</si>
  <si>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
E02
</t>
  </si>
  <si>
    <t>Open Pay Run
E03</t>
  </si>
  <si>
    <r>
      <rPr>
        <b/>
        <sz val="10"/>
        <rFont val="Calibri Light"/>
        <family val="2"/>
        <scheme val="minor"/>
      </rPr>
      <t xml:space="preserve">Pre-Confirm Change Rpt
A02 B02 C02 V02 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</si>
  <si>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t xml:space="preserve">Create Paysheets-E03
</t>
    </r>
    <r>
      <rPr>
        <b/>
        <sz val="10"/>
        <rFont val="Calibri Light"/>
        <family val="2"/>
        <scheme val="minor"/>
      </rPr>
      <t xml:space="preserve">Pre-Confirm Change Rpt
A02 B02 C02 V02 
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</si>
  <si>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t xml:space="preserve">Semi-monthly &amp; Monthly Confirm
A02 B02 C02 V02 
M01 U01
</t>
  </si>
  <si>
    <t>Open Pay Run 
A03 B03 C03 V03 
M02 U02</t>
  </si>
  <si>
    <t xml:space="preserve">
</t>
  </si>
  <si>
    <r>
      <rPr>
        <b/>
        <sz val="10"/>
        <rFont val="Calibri Light"/>
        <family val="2"/>
        <scheme val="minor"/>
      </rPr>
      <t>Create Paysheets
A03 B03 C03 V03 
M02 U02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</si>
  <si>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 xml:space="preserve">Questions?  Contact the SAO CSC HCM Support Desk
404-657-3956    888-896-7771    HCM@sao.ga.gov </t>
  </si>
  <si>
    <t>FEBRUARY</t>
  </si>
  <si>
    <t xml:space="preserve">Pre-Confirm Change Report
E03 </t>
  </si>
  <si>
    <t xml:space="preserve">
</t>
  </si>
  <si>
    <t xml:space="preserve">DOT Confirm
E03
</t>
  </si>
  <si>
    <r>
      <t xml:space="preserve">Open Pay Run-E04
Pre-Confirm Change Report
A03 B03 C03 V03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</si>
  <si>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
Pre-Confirm Change Report
A03 B03 C03 V03
</t>
  </si>
  <si>
    <r>
      <rPr>
        <b/>
        <sz val="9"/>
        <color rgb="FFFF0000"/>
        <rFont val="Calibri Light"/>
        <family val="2"/>
        <scheme val="minor"/>
      </rPr>
      <t xml:space="preserve">Semi-Monthly Confirm
A03 B03 C03 V03
</t>
    </r>
    <r>
      <rPr>
        <b/>
        <sz val="9"/>
        <rFont val="Calibri Light"/>
        <family val="2"/>
        <scheme val="minor"/>
      </rPr>
      <t xml:space="preserve">Create PaysheetsE04
</t>
    </r>
    <r>
      <rPr>
        <b/>
        <sz val="9"/>
        <color rgb="FFC0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</si>
  <si>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 xml:space="preserve">
</t>
  </si>
  <si>
    <t xml:space="preserve">Open Pay Run
A04 B04 C04 V04
</t>
  </si>
  <si>
    <r>
      <rPr>
        <b/>
        <sz val="9"/>
        <rFont val="Calibri Light"/>
        <family val="2"/>
        <scheme val="minor"/>
      </rPr>
      <t xml:space="preserve">Create Paysheets
A04 B04 C04 V04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Leace Accrual</t>
    </r>
  </si>
  <si>
    <t>Pre-Confirm Change Report
E04</t>
  </si>
  <si>
    <t xml:space="preserve">
</t>
  </si>
  <si>
    <r>
      <t xml:space="preserve">DOT Confirm
E04 </t>
    </r>
    <r>
      <rPr>
        <b/>
        <sz val="9"/>
        <rFont val="Calibri Light"/>
        <family val="2"/>
        <scheme val="minor"/>
      </rPr>
      <t xml:space="preserve">
</t>
    </r>
  </si>
  <si>
    <t>Open Pay Run-E05
Pre-Confirm Change Report
A04 B04 C04 V04 
M02 U02</t>
  </si>
  <si>
    <t>Pre-Confirm Change Report
A04 B04 C04 V04 M02 U02</t>
  </si>
  <si>
    <r>
      <t xml:space="preserve">Create Paysheets
E05
</t>
    </r>
    <r>
      <rPr>
        <b/>
        <sz val="9"/>
        <color rgb="FFFF0000"/>
        <rFont val="Calibri Light"/>
        <family val="2"/>
        <scheme val="minor"/>
      </rPr>
      <t xml:space="preserve">Semi &amp; Monthly Confirm
A04 B04 C04 V04
M02 U02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</si>
  <si>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Open Pay Run
A05 B05 C05 V05
M03 U03
</t>
  </si>
  <si>
    <r>
      <t xml:space="preserve">Create Paysheets
A05 B05 C05 V05 
M03 U03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</si>
  <si>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MARCH</t>
  </si>
  <si>
    <t>Pre-Confirm Change Report
E05</t>
  </si>
  <si>
    <t>DOT Confirm
E05</t>
  </si>
  <si>
    <t xml:space="preserve">Open Pay Run-E06
</t>
  </si>
  <si>
    <r>
      <rPr>
        <b/>
        <sz val="10"/>
        <rFont val="Calibri Light"/>
        <family val="2"/>
        <scheme val="minor"/>
      </rPr>
      <t xml:space="preserve">
Pre-Confirm Change Report</t>
    </r>
    <r>
      <rPr>
        <b/>
        <sz val="9"/>
        <rFont val="Calibri Light"/>
        <family val="2"/>
        <scheme val="minor"/>
      </rPr>
      <t xml:space="preserve">
A05 B05 C05 V05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</si>
  <si>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rFont val="Calibri Light"/>
        <family val="2"/>
        <scheme val="minor"/>
      </rPr>
      <t xml:space="preserve">Create PaysheetsE06
</t>
    </r>
    <r>
      <rPr>
        <b/>
        <sz val="9"/>
        <rFont val="Calibri Light"/>
        <family val="2"/>
        <scheme val="minor"/>
      </rPr>
      <t xml:space="preserve">Pre-Confirm Change Report
A05 B05 C05 V05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</si>
  <si>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9"/>
        <color rgb="FFFF0000"/>
        <rFont val="Calibri Light"/>
        <family val="2"/>
        <scheme val="minor"/>
      </rPr>
      <t xml:space="preserve">Semi-Monthly Confirm A05 B05 C05 V05
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</si>
  <si>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A06 B06 C06 V06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</si>
  <si>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A06 B06 C06 V06
Pre-Confirm Change Report
E06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</si>
  <si>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E06</t>
    </r>
  </si>
  <si>
    <t>DOT Confirm
E06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</si>
  <si>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E07                                Pre-Confirm Change Report A06 B06 C06 V06 M03 U03</t>
    </r>
  </si>
  <si>
    <r>
      <rPr>
        <b/>
        <sz val="10"/>
        <rFont val="Calibri Light"/>
        <family val="2"/>
        <scheme val="minor"/>
      </rPr>
      <t xml:space="preserve">Pre-Confirm Change Report 
</t>
    </r>
    <r>
      <rPr>
        <b/>
        <sz val="9"/>
        <rFont val="Calibri Light"/>
        <family val="2"/>
        <scheme val="minor"/>
      </rPr>
      <t xml:space="preserve">A06 B06 C06 V06 M03 U03
</t>
    </r>
  </si>
  <si>
    <r>
      <t xml:space="preserve">Create Paysheets-E07 
</t>
    </r>
    <r>
      <rPr>
        <b/>
        <sz val="9"/>
        <color rgb="FFFF0000"/>
        <rFont val="Calibri Light"/>
        <family val="2"/>
        <scheme val="minor"/>
      </rPr>
      <t>Semi-monthly &amp; Monthly Confirm
A06 B06 C06 V06
M03 U03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</si>
  <si>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>Open Pay Run
A07 B07 C07 V07
M04 U04</t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</si>
  <si>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  <r>
      <rPr>
        <b/>
        <sz val="9"/>
        <color rgb="FFFF0000"/>
        <rFont val="Calibri Light"/>
        <family val="2"/>
        <scheme val="minor"/>
      </rPr>
      <t xml:space="preserve">
</t>
    </r>
  </si>
  <si>
    <t>APRIL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</si>
  <si>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color rgb="FFFF000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E07</t>
    </r>
  </si>
  <si>
    <r>
      <t>DOT Confirm
E07</t>
    </r>
    <r>
      <rPr>
        <b/>
        <sz val="10"/>
        <rFont val="Calibri Light"/>
        <family val="2"/>
        <scheme val="minor"/>
      </rPr>
      <t xml:space="preserve">
</t>
    </r>
  </si>
  <si>
    <t xml:space="preserve">Open Pay Run
E08
Pre-Confirm Change Report
A07 B07 C07 V07 </t>
  </si>
  <si>
    <t>Leave Forfeiture</t>
  </si>
  <si>
    <t xml:space="preserve">
Pre-Confirm Change Report
A07 B07 C07 V07 
</t>
  </si>
  <si>
    <r>
      <rPr>
        <b/>
        <sz val="9"/>
        <rFont val="Calibri Light"/>
        <family val="2"/>
        <scheme val="minor"/>
      </rPr>
      <t xml:space="preserve">Create PaysheetsE08
</t>
    </r>
    <r>
      <rPr>
        <b/>
        <sz val="9"/>
        <color rgb="FFFF0000"/>
        <rFont val="Calibri Light"/>
        <family val="2"/>
        <scheme val="minor"/>
      </rPr>
      <t xml:space="preserve">Semi-Monthly Confirm 
A07 B07 C07 V07 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</si>
  <si>
    <t xml:space="preserve">Open Pay Run
A08 B08 C08 V08
</t>
  </si>
  <si>
    <r>
      <rPr>
        <b/>
        <sz val="10"/>
        <rFont val="Calibri Light"/>
        <family val="2"/>
        <scheme val="minor"/>
      </rPr>
      <t xml:space="preserve">Create Paysheets
A08 B08 C08 V08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</si>
  <si>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 
E08</t>
    </r>
    <r>
      <rPr>
        <b/>
        <sz val="9"/>
        <color rgb="FFFF0000"/>
        <rFont val="Calibri Light"/>
        <family val="2"/>
        <scheme val="minor"/>
      </rPr>
      <t xml:space="preserve"> </t>
    </r>
  </si>
  <si>
    <t>DOT Confirm
E08</t>
  </si>
  <si>
    <t>Open Pay Run 
E09
Pre-Confirm Change Report
A08 B08 C08 V08 
M04 U04</t>
  </si>
  <si>
    <t>Pre-Confirm Change Report
A08 B08 C08 V08 
M04 U04</t>
  </si>
  <si>
    <r>
      <t xml:space="preserve">Create Paysheets-E09
</t>
    </r>
    <r>
      <rPr>
        <b/>
        <sz val="9"/>
        <color rgb="FFFF0000"/>
        <rFont val="Calibri Light"/>
        <family val="2"/>
        <scheme val="minor"/>
      </rPr>
      <t>Semi-monthly &amp; Monthly Confirm
A08 B08 C08 V08 
M04 U04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DOT Leave Accrual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</si>
  <si>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rFont val="Calibri Light"/>
        <family val="2"/>
        <scheme val="minor"/>
      </rPr>
      <t>Open Pay Run 
A09 B09 C09 V09 
  M05 U05</t>
    </r>
    <r>
      <rPr>
        <b/>
        <sz val="9"/>
        <rFont val="Calibri Light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</si>
  <si>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9"/>
        <rFont val="Calibri Light"/>
        <family val="2"/>
        <scheme val="minor"/>
      </rPr>
      <t xml:space="preserve">Create Paysheets
A09 B09 C09 V09
M05 U05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7"/>
        <color rgb="FF00B050"/>
        <rFont val="Calibri Light"/>
        <family val="2"/>
        <scheme val="minor"/>
      </rPr>
      <t xml:space="preserve">
</t>
    </r>
  </si>
  <si>
    <t>MAY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</si>
  <si>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 xml:space="preserve">E09
</t>
    </r>
  </si>
  <si>
    <t xml:space="preserve">DOT Confirm  
E09
</t>
  </si>
  <si>
    <r>
      <t xml:space="preserve">Open Pay Run
E10
Pre-Confirm Change Report 
A09 B09 C09 V09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</si>
  <si>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rFont val="Calibri Light"/>
        <family val="2"/>
        <scheme val="minor"/>
      </rPr>
      <t>Pre-Confirm Change Report 
A09 B09 C09 V09</t>
    </r>
    <r>
      <rPr>
        <b/>
        <sz val="10"/>
        <color rgb="FF00B05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</si>
  <si>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
E10 
</t>
    </r>
    <r>
      <rPr>
        <b/>
        <sz val="9"/>
        <color rgb="FFFF0000"/>
        <rFont val="Calibri Light"/>
        <family val="2"/>
        <scheme val="minor"/>
      </rPr>
      <t xml:space="preserve">Semi-monthly Confirm
A09 B09 C09 V09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</si>
  <si>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 xml:space="preserve">Open Pay Run 
A10 B10 C10 V10
</t>
  </si>
  <si>
    <r>
      <rPr>
        <b/>
        <sz val="10"/>
        <color rgb="FFFF0000"/>
        <rFont val="Calibri Light"/>
        <family val="2"/>
        <scheme val="minor"/>
      </rPr>
      <t xml:space="preserve">   </t>
    </r>
    <r>
      <rPr>
        <b/>
        <sz val="10"/>
        <color theme="7" tint="-0.249977111117893"/>
        <rFont val="Calibri Light"/>
        <family val="2"/>
        <scheme val="minor"/>
      </rPr>
      <t xml:space="preserve">       </t>
    </r>
  </si>
  <si>
    <r>
      <t xml:space="preserve">Create Paysheets
A10 B10 C10 E10 V10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rFont val="Calibri Light"/>
        <family val="2"/>
        <scheme val="minor"/>
      </rPr>
      <t xml:space="preserve"> 
                                      </t>
    </r>
  </si>
  <si>
    <t xml:space="preserve">Pre-Confirm Change Report 
E10
</t>
  </si>
  <si>
    <t xml:space="preserve">DOT Confirm
E10
</t>
  </si>
  <si>
    <r>
      <rPr>
        <b/>
        <sz val="10"/>
        <rFont val="Calibri Light"/>
        <family val="2"/>
        <scheme val="minor"/>
      </rPr>
      <t>Open Pay Run - E11
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</si>
  <si>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</si>
  <si>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 - E11
</t>
    </r>
    <r>
      <rPr>
        <b/>
        <sz val="9"/>
        <color rgb="FFFF0000"/>
        <rFont val="Calibri Light"/>
        <family val="2"/>
        <scheme val="minor"/>
      </rPr>
      <t xml:space="preserve">Semi-Mo &amp; Monthly Confirm 
A10 B10 C10 V10 
M05 U05
</t>
    </r>
    <r>
      <rPr>
        <b/>
        <sz val="7"/>
        <color theme="5" tint="-0.249977111117893"/>
        <rFont val="Calibri Light"/>
        <family val="2"/>
        <scheme val="minor"/>
      </rPr>
      <t xml:space="preserve">DOT Leave Accrual
</t>
    </r>
  </si>
  <si>
    <t>Open Pay Run 
A11 B11 C11 V11                           M06 U06</t>
  </si>
  <si>
    <t xml:space="preserve">
</t>
  </si>
  <si>
    <r>
      <rPr>
        <b/>
        <sz val="9"/>
        <rFont val="Calibri Light"/>
        <family val="2"/>
        <scheme val="minor"/>
      </rPr>
      <t xml:space="preserve">Create Paysheets
A11 B11 C11 V11 
M06 U06
Pre-Confirm Change Report - E11
</t>
    </r>
    <r>
      <rPr>
        <b/>
        <sz val="7"/>
        <color theme="5" tint="-0.249977111117893"/>
        <rFont val="Calibri Light"/>
        <family val="2"/>
        <scheme val="minor"/>
      </rPr>
      <t xml:space="preserve"> Leave Accrual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</si>
  <si>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JUNE</t>
  </si>
  <si>
    <t>Pre-Confirm Change Report 
E11</t>
  </si>
  <si>
    <t xml:space="preserve">DOT Confirm                                                   E11                                     </t>
  </si>
  <si>
    <t>Open Pay Run
E12</t>
  </si>
  <si>
    <t>Pre-Confirm Change Report
A11 B11 C11 V11</t>
  </si>
  <si>
    <r>
      <rPr>
        <b/>
        <sz val="9"/>
        <rFont val="Calibri Light"/>
        <family val="2"/>
        <scheme val="minor"/>
      </rPr>
      <t xml:space="preserve">Create Paysheets -E12
Pre-Confirm Change Rpt - A11 B11 C11 V11
</t>
    </r>
    <r>
      <rPr>
        <b/>
        <sz val="7"/>
        <color theme="5" tint="-0.249977111117893"/>
        <rFont val="Calibri Light"/>
        <family val="2"/>
        <scheme val="minor"/>
      </rPr>
      <t>Leave Forfeiture &amp; 
DOT Forfeiture &amp; Leave Accrual</t>
    </r>
  </si>
  <si>
    <t xml:space="preserve">Semi-Monthly Confirm
A11 B11 C11 V11 
</t>
  </si>
  <si>
    <r>
      <rPr>
        <b/>
        <sz val="10"/>
        <rFont val="Calibri Light"/>
        <family val="2"/>
        <scheme val="minor"/>
      </rPr>
      <t>Open Pay Run                         A12 B12 C12 V12</t>
    </r>
    <r>
      <rPr>
        <b/>
        <sz val="10"/>
        <color rgb="FF00B05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</si>
  <si>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
A12 B12 C12 V12 
Pre-Confirm Change Report 
E12
</t>
    </r>
    <r>
      <rPr>
        <b/>
        <sz val="7"/>
        <color theme="5" tint="-0.249977111117893"/>
        <rFont val="Calibri Light"/>
        <family val="2"/>
        <scheme val="minor"/>
      </rPr>
      <t xml:space="preserve">Leave Accrual </t>
    </r>
  </si>
  <si>
    <t>Pre-Confirm Change Report 
E12</t>
  </si>
  <si>
    <r>
      <rPr>
        <b/>
        <sz val="10"/>
        <color rgb="FFFF0000"/>
        <rFont val="Calibri Light"/>
        <family val="2"/>
        <scheme val="minor"/>
      </rPr>
      <t xml:space="preserve">DOT Confirm                                                   E12                        </t>
    </r>
    <r>
      <rPr>
        <b/>
        <sz val="10"/>
        <rFont val="Calibri Light"/>
        <family val="2"/>
        <scheme val="minor"/>
      </rPr>
      <t xml:space="preserve">                </t>
    </r>
  </si>
  <si>
    <t xml:space="preserve">Open Pay Run
E13
Pre-Confirm Change Report
A12 B12 C12 V12
M06 U06 </t>
  </si>
  <si>
    <t xml:space="preserve">Pre-Confirm Change Report
A12 B12 C12 V12
M06 U06 </t>
  </si>
  <si>
    <r>
      <rPr>
        <b/>
        <sz val="9"/>
        <color rgb="FFFF0000"/>
        <rFont val="Calibri Light"/>
        <family val="2"/>
        <scheme val="minor"/>
      </rPr>
      <t xml:space="preserve">Semi-Mo &amp; Monthly Confirm
A12 B1 C12 V12 M06 U06
</t>
    </r>
    <r>
      <rPr>
        <b/>
        <sz val="9"/>
        <rFont val="Calibri Light"/>
        <family val="2"/>
        <scheme val="minor"/>
      </rPr>
      <t>Create Paysheets-E13</t>
    </r>
    <r>
      <rPr>
        <b/>
        <sz val="10"/>
        <rFont val="Calibri Light"/>
        <family val="2"/>
        <scheme val="minor"/>
      </rPr>
      <t xml:space="preserve">    </t>
    </r>
    <r>
      <rPr>
        <b/>
        <sz val="9"/>
        <rFont val="Calibri Light"/>
        <family val="2"/>
        <scheme val="minor"/>
      </rPr>
      <t xml:space="preserve">                   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</si>
  <si>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A13 B13 C13 V13
M07 U07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</si>
  <si>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
A13 B13 C13 V13 
M07 U07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</si>
  <si>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JULY</t>
  </si>
  <si>
    <t>Pre-Confirm Change Report
E13</t>
  </si>
  <si>
    <t xml:space="preserve">DOT Confirm
E13
</t>
  </si>
  <si>
    <r>
      <rPr>
        <b/>
        <sz val="10"/>
        <rFont val="Calibri Light"/>
        <family val="2"/>
        <scheme val="minor"/>
      </rPr>
      <t xml:space="preserve">Open Pay Run 
E14
Pre-Confirm Change Report
A13 B13 C13 V13
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</si>
  <si>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Leave Forfeiture </t>
  </si>
  <si>
    <r>
      <rPr>
        <b/>
        <sz val="9"/>
        <rFont val="Calibri Light"/>
        <family val="2"/>
        <scheme val="minor"/>
      </rPr>
      <t>Pre-Confirm Change Report
A13 B13 C13 V13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</si>
  <si>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 xml:space="preserve">Semi-Monthly Confirm 
A13 B13 C13 V13
</t>
    </r>
    <r>
      <rPr>
        <b/>
        <sz val="9"/>
        <rFont val="Calibri Light"/>
        <family val="2"/>
        <scheme val="minor"/>
      </rPr>
      <t xml:space="preserve">Create Paysheet
E14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</si>
  <si>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Open Pay Run
A14 B14 C14 V14 </t>
    </r>
    <r>
      <rPr>
        <b/>
        <sz val="9"/>
        <rFont val="Calibri Light"/>
        <family val="2"/>
        <scheme val="minor"/>
      </rPr>
      <t xml:space="preserve">
                                                          </t>
    </r>
  </si>
  <si>
    <r>
      <t xml:space="preserve">Create Paysheets
A14 B14 C14 V14 </t>
    </r>
    <r>
      <rPr>
        <b/>
        <sz val="9"/>
        <rFont val="Calibri Light"/>
        <family val="2"/>
        <scheme val="minor"/>
      </rPr>
      <t xml:space="preserve"> 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</si>
  <si>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
E14</t>
  </si>
  <si>
    <t>DOT Confirm
E14</t>
  </si>
  <si>
    <t xml:space="preserve">Open Pay Run
E15
</t>
  </si>
  <si>
    <t>Pre-Confirm Change Report
A14 B14 C14 V14 M07 U07</t>
  </si>
  <si>
    <r>
      <rPr>
        <b/>
        <sz val="9"/>
        <rFont val="Calibri Light"/>
        <family val="2"/>
        <scheme val="minor"/>
      </rPr>
      <t xml:space="preserve">Create Paysheets-E15
Pre-Confirm Change Report
A14 B14 C14 V14 
M07 U07
</t>
    </r>
    <r>
      <rPr>
        <b/>
        <sz val="7"/>
        <color theme="5" tint="-0.249977111117893"/>
        <rFont val="Calibri Light"/>
        <family val="2"/>
        <scheme val="minor"/>
      </rPr>
      <t>DOT Leave Accrual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</si>
  <si>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 xml:space="preserve">Semi-monthly &amp; Monthly Confirm
A14 B14 C14 V14 M07 U07 </t>
    </r>
    <r>
      <rPr>
        <b/>
        <sz val="9"/>
        <color rgb="FFFF0000"/>
        <rFont val="Calibri Light"/>
        <family val="2"/>
        <scheme val="minor"/>
      </rPr>
      <t xml:space="preserve">       </t>
    </r>
    <r>
      <rPr>
        <b/>
        <sz val="10"/>
        <color rgb="FFFF0000"/>
        <rFont val="Calibri Light"/>
        <family val="2"/>
        <scheme val="minor"/>
      </rPr>
      <t xml:space="preserve">                           
</t>
    </r>
  </si>
  <si>
    <r>
      <rPr>
        <b/>
        <sz val="10"/>
        <rFont val="Calibri Light"/>
        <family val="2"/>
        <scheme val="minor"/>
      </rPr>
      <t xml:space="preserve">Open Pay Run
A15 B15 C15 V15
M08 U08        </t>
    </r>
    <r>
      <rPr>
        <b/>
        <sz val="11"/>
        <color rgb="FF00B050"/>
        <rFont val="Calibri Light"/>
        <family val="2"/>
        <scheme val="minor"/>
      </rPr>
      <t xml:space="preserve">      </t>
    </r>
  </si>
  <si>
    <r>
      <t xml:space="preserve">Create Paysheets
A15 B15 C15 V15
M08 U08    
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</si>
  <si>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AUGUST</t>
  </si>
  <si>
    <r>
      <rPr>
        <b/>
        <sz val="10"/>
        <rFont val="Calibri Light"/>
        <family val="2"/>
        <scheme val="minor"/>
      </rPr>
      <t xml:space="preserve">Pre-Confirm Change Report E15 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</si>
  <si>
    <t xml:space="preserve">DOT Confirm
E15  
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</si>
  <si>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                         E16 
Pre-Confirm Change Report
A15 B15 C15 V15 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</si>
  <si>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Pre-Confirm Change Report
A15 B15 C15 V15 </t>
  </si>
  <si>
    <r>
      <t xml:space="preserve">Semi-Monthly Confirm
A15 B15 C15 V15 
</t>
    </r>
    <r>
      <rPr>
        <b/>
        <sz val="9"/>
        <rFont val="Calibri Light"/>
        <family val="2"/>
        <scheme val="minor"/>
      </rPr>
      <t>Create Paysheets-E16</t>
    </r>
    <r>
      <rPr>
        <b/>
        <sz val="9"/>
        <color rgb="FFFF0000"/>
        <rFont val="Calibri Light"/>
        <family val="2"/>
        <scheme val="minor"/>
      </rPr>
      <t xml:space="preserve">      </t>
    </r>
    <r>
      <rPr>
        <b/>
        <sz val="10"/>
        <color rgb="FFFF0000"/>
        <rFont val="Calibri Light"/>
        <family val="2"/>
        <scheme val="minor"/>
      </rPr>
      <t xml:space="preserve">                                                    
 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</si>
  <si>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t xml:space="preserve">Open Pay Run
A16 B16 C16 V16 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</si>
  <si>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t xml:space="preserve">Create Paysheets
A16 B16 C16 V16 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</si>
  <si>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E16</t>
  </si>
  <si>
    <t>DOT Confirm
E16</t>
  </si>
  <si>
    <t xml:space="preserve">Open Pay Run
E17 </t>
  </si>
  <si>
    <t>Pre-Confirm Change Report  
A16 B16 C16 V16 
M08 U08</t>
  </si>
  <si>
    <r>
      <rPr>
        <b/>
        <sz val="9"/>
        <rFont val="Calibri Light"/>
        <family val="2"/>
        <scheme val="minor"/>
      </rPr>
      <t xml:space="preserve">Create Paysheets-E17
Pre-Confirm Change Report  
A16 B16 C16 V16 
M08 U08  </t>
    </r>
    <r>
      <rPr>
        <b/>
        <sz val="10"/>
        <rFont val="Calibri Light"/>
        <family val="2"/>
        <scheme val="minor"/>
      </rPr>
      <t xml:space="preserve">                      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</si>
  <si>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t xml:space="preserve">Semi-Mo &amp; Monthly Confirm
A16 B16 C16 V16 
M08 U08         </t>
    </r>
    <r>
      <rPr>
        <b/>
        <sz val="10"/>
        <color rgb="FF00B050"/>
        <rFont val="Calibri Light"/>
        <family val="2"/>
        <scheme val="minor"/>
      </rPr>
      <t xml:space="preserve">                           
</t>
    </r>
  </si>
  <si>
    <t>Open Pay Run
A17 B17 C17 V17 
M09 U09</t>
  </si>
  <si>
    <r>
      <t xml:space="preserve">Create Paysheets
A17 B17 C17 V17 M09 U09  
Pre-Confirm Change Report - E17
</t>
    </r>
    <r>
      <rPr>
        <b/>
        <sz val="8"/>
        <color theme="5" tint="-0.249977111117893"/>
        <rFont val="Calibri Light"/>
        <family val="2"/>
        <scheme val="minor"/>
      </rPr>
      <t xml:space="preserve">Leave Accrual </t>
    </r>
  </si>
  <si>
    <t>SEPTEMBER</t>
  </si>
  <si>
    <t xml:space="preserve">Holiday
</t>
  </si>
  <si>
    <r>
      <rPr>
        <b/>
        <sz val="10"/>
        <rFont val="Calibri Light"/>
        <family val="2"/>
        <scheme val="minor"/>
      </rPr>
      <t>Pre-Confirm Change Report E17</t>
    </r>
    <r>
      <rPr>
        <b/>
        <sz val="10"/>
        <color rgb="FF00B050"/>
        <rFont val="Calibri Light"/>
        <family val="2"/>
        <scheme val="minor"/>
      </rPr>
      <t xml:space="preserve">
</t>
    </r>
  </si>
  <si>
    <t xml:space="preserve">DOT Confirm
E17
</t>
  </si>
  <si>
    <t xml:space="preserve">Open Pay Run 
E18
Pre-Confirm Change Report
A17 B17 C17 V17
</t>
  </si>
  <si>
    <r>
      <t xml:space="preserve">
</t>
    </r>
    <r>
      <rPr>
        <b/>
        <sz val="10"/>
        <rFont val="Calibri Light"/>
        <family val="2"/>
        <scheme val="minor"/>
      </rPr>
      <t>Pre-Confirm Change Report
A17 B17 C17 V17</t>
    </r>
  </si>
  <si>
    <t>Leave Forteiture</t>
  </si>
  <si>
    <r>
      <rPr>
        <b/>
        <sz val="9"/>
        <color rgb="FFFF0000"/>
        <rFont val="Calibri Light"/>
        <family val="2"/>
        <scheme val="minor"/>
      </rPr>
      <t>Semi-Monthly  Confirm
A17 B17 C17 V17</t>
    </r>
    <r>
      <rPr>
        <b/>
        <sz val="9"/>
        <rFont val="Calibri Light"/>
        <family val="2"/>
        <scheme val="minor"/>
      </rPr>
      <t xml:space="preserve">
Create Paysheets-E18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 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</si>
  <si>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Open Pay Run
A18 B18 C18 V18 </t>
  </si>
  <si>
    <r>
      <rPr>
        <b/>
        <sz val="10"/>
        <rFont val="Calibri Light"/>
        <family val="2"/>
        <scheme val="minor"/>
      </rPr>
      <t xml:space="preserve">Create Paysheets
A18 B18 C18 V18 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 
</t>
    </r>
    <r>
      <rPr>
        <b/>
        <sz val="9"/>
        <color rgb="FF00B050"/>
        <rFont val="Calibri Light"/>
        <family val="2"/>
        <scheme val="minor"/>
      </rPr>
      <t xml:space="preserve">
</t>
    </r>
  </si>
  <si>
    <t>Pre-Confirm Change Report 
E18</t>
  </si>
  <si>
    <t xml:space="preserve">DOT Confirm
E18
</t>
  </si>
  <si>
    <t xml:space="preserve">Open Pay Run - E19
Pre-Confirm Change Report
A18 B18 C18 V18 
M09 U09 </t>
  </si>
  <si>
    <t xml:space="preserve">Pre-Confirm Change Report
A18 B18 C18 V18 
M09 U09 </t>
  </si>
  <si>
    <r>
      <rPr>
        <b/>
        <sz val="10"/>
        <color rgb="FFFF0000"/>
        <rFont val="Calibri Light"/>
        <family val="2"/>
        <scheme val="minor"/>
      </rPr>
      <t>Semi-Mo, Monthly Confirm
A18 B18 C18 V18 M09 U09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Create Paysheets - E19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</si>
  <si>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A19 B19 C19 V19 
M10 U10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</si>
  <si>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
A19 B19 C19 V19 M10 U10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</si>
  <si>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OCTOBER</t>
  </si>
  <si>
    <t>Pre-Confirm Change Report
E19</t>
  </si>
  <si>
    <r>
      <t xml:space="preserve">DOT Confirm
E19
</t>
    </r>
    <r>
      <rPr>
        <b/>
        <sz val="9"/>
        <rFont val="Calibri Light"/>
        <family val="2"/>
        <scheme val="minor"/>
      </rPr>
      <t>Pre-Confirm Change Report 
A19 B19 C19 V19</t>
    </r>
  </si>
  <si>
    <r>
      <rPr>
        <b/>
        <sz val="9"/>
        <rFont val="Calibri Light"/>
        <family val="2"/>
        <scheme val="minor"/>
      </rPr>
      <t xml:space="preserve">Open Pay Run 
E20
Pre-Confirm Change Report
A19 B19 C19 V19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</si>
  <si>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color rgb="FFFF0000"/>
        <rFont val="Calibri Light"/>
        <family val="2"/>
        <scheme val="minor"/>
      </rPr>
      <t xml:space="preserve">Semi-Monthly Confirm
A19 B19 C19 V19
</t>
    </r>
    <r>
      <rPr>
        <b/>
        <sz val="10"/>
        <rFont val="Calibri Light"/>
        <family val="2"/>
        <scheme val="minor"/>
      </rPr>
      <t xml:space="preserve">Create Paysheets
E20
       </t>
    </r>
    <r>
      <rPr>
        <b/>
        <sz val="9"/>
        <rFont val="Calibri Light"/>
        <family val="2"/>
        <scheme val="minor"/>
      </rPr>
      <t xml:space="preserve">                                  </t>
    </r>
  </si>
  <si>
    <r>
      <t xml:space="preserve">Open Pay Run 
A20 B20 C20 V20 
Create Paysheets
E20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</si>
  <si>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Create Paysheets
A20 B20 C20 V20 
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</si>
  <si>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
E20</t>
  </si>
  <si>
    <r>
      <t>DOT Confirm
E20</t>
    </r>
    <r>
      <rPr>
        <b/>
        <sz val="9"/>
        <rFont val="Calibri Light"/>
        <family val="2"/>
        <scheme val="minor"/>
      </rPr>
      <t xml:space="preserve">
</t>
    </r>
  </si>
  <si>
    <t>Open Pay Run
E21</t>
  </si>
  <si>
    <r>
      <rPr>
        <b/>
        <sz val="10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</si>
  <si>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
E21
</t>
    </r>
    <r>
      <rPr>
        <b/>
        <sz val="9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</si>
  <si>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Semi-Mo &amp; Monthly Confirm
A20 B20 C20 V20 M10 U10
</t>
  </si>
  <si>
    <t>Open Pay Run
A21 B21 C21 V21 M11 U11</t>
  </si>
  <si>
    <r>
      <rPr>
        <b/>
        <sz val="10"/>
        <rFont val="Calibri Light"/>
        <family val="2"/>
        <scheme val="minor"/>
      </rPr>
      <t xml:space="preserve">Create Paysheets
A21 B21 C21 V21 M11 U11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</si>
  <si>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NOVEMBER</t>
  </si>
  <si>
    <t xml:space="preserve">Pre-Confirm Change Report
E21 </t>
  </si>
  <si>
    <t>DOT Confirm 
E21</t>
  </si>
  <si>
    <r>
      <rPr>
        <b/>
        <sz val="9"/>
        <rFont val="Calibri Light"/>
        <family val="2"/>
        <scheme val="minor"/>
      </rPr>
      <t xml:space="preserve">Open Pay Run
E22
Pre-Confirm Change Report 
A22 B22 C22 V22 
M11 U11 </t>
    </r>
    <r>
      <rPr>
        <b/>
        <sz val="10"/>
        <color rgb="FFFF0000"/>
        <rFont val="Calibri Light"/>
        <family val="2"/>
        <scheme val="minor"/>
      </rPr>
      <t xml:space="preserve">
</t>
    </r>
  </si>
  <si>
    <r>
      <t xml:space="preserve">Pre-Confirm Change Report 
A22 B22 C22 V22 
M11 U11 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</si>
  <si>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r>
      <t xml:space="preserve">Semi-Mo Confirm A21 B21 C21 V21
</t>
    </r>
    <r>
      <rPr>
        <b/>
        <sz val="9"/>
        <rFont val="Calibri Light"/>
        <family val="2"/>
        <scheme val="minor"/>
      </rPr>
      <t xml:space="preserve">Create Paysheets-E22
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</si>
  <si>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 xml:space="preserve">Open Pay Run
A22 B22 C22 V22 
M11 U11 </t>
  </si>
  <si>
    <r>
      <rPr>
        <b/>
        <sz val="9"/>
        <rFont val="Calibri Light"/>
        <family val="2"/>
        <scheme val="minor"/>
      </rPr>
      <t>Create Paysheets
A22 B22 C22 V22 
Pre-Confirm Change Report 
E22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</si>
  <si>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t>Pre-Confirm Change Report 
E22</t>
  </si>
  <si>
    <r>
      <t xml:space="preserve">DOT Confirm
E22
</t>
    </r>
    <r>
      <rPr>
        <b/>
        <sz val="9"/>
        <rFont val="Calibri Light"/>
        <family val="2"/>
        <scheme val="minor"/>
      </rPr>
      <t>Pre-Confirm Change Report 
A22 B22 C22 V22 M11 U11</t>
    </r>
  </si>
  <si>
    <t>Open Pay Run 
E23
Pre-Confirm Change Report 
A22 B22 C22 V22 M11 U11</t>
  </si>
  <si>
    <t xml:space="preserve">Semi-Mo &amp; Monthly Confirm - A22 B22 C22 V22 M11 U11
</t>
  </si>
  <si>
    <r>
      <rPr>
        <b/>
        <sz val="9"/>
        <rFont val="Calibri Light"/>
        <family val="2"/>
        <scheme val="minor"/>
      </rPr>
      <t xml:space="preserve">Open Pay Run
A23 B23 C23 V23 M12 U12
Create Paysheets-E23
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</si>
  <si>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rPr>
        <b/>
        <sz val="10"/>
        <rFont val="Calibri Light"/>
        <family val="2"/>
        <scheme val="minor"/>
      </rPr>
      <t xml:space="preserve">Create Paysheets 
A23 B23 C23 V23 
M12 U12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</si>
  <si>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DECEMBER</t>
  </si>
  <si>
    <t xml:space="preserve">Pre-Confirm Change Report
E23 </t>
  </si>
  <si>
    <t xml:space="preserve">DOT Confirm
E23
</t>
  </si>
  <si>
    <t xml:space="preserve">Open Pay Run
E24
Pre-Confirm Change Report 
A23 B23 C23 V23
</t>
  </si>
  <si>
    <t>Pre-Confirm Change Report
A23 B23 C23 V23</t>
  </si>
  <si>
    <r>
      <rPr>
        <b/>
        <sz val="10"/>
        <color rgb="FFFF0000"/>
        <rFont val="Calibri Light"/>
        <family val="2"/>
        <scheme val="minor"/>
      </rPr>
      <t>Semi-Monthly Confirm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10"/>
        <color rgb="FFFF0000"/>
        <rFont val="Calibri Light"/>
        <family val="2"/>
        <scheme val="minor"/>
      </rPr>
      <t xml:space="preserve">A23 B23 C23 V23
</t>
    </r>
    <r>
      <rPr>
        <b/>
        <sz val="9"/>
        <rFont val="Calibri Light"/>
        <family val="2"/>
        <scheme val="minor"/>
      </rPr>
      <t>Create Paysheets-E24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  <r>
      <rPr>
        <b/>
        <sz val="10"/>
        <rFont val="Calibri Light"/>
        <family val="2"/>
        <scheme val="minor"/>
      </rPr>
      <t xml:space="preserve"> </t>
    </r>
  </si>
  <si>
    <r>
      <t>Open Pay Run
A24 B24 C24 V24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</si>
  <si>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r>
      <t xml:space="preserve">Create Paysheets
A24 B24 C24 V24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</si>
  <si>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t>Pre-Confirm Chng Rpt E24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</si>
  <si>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t>Pre-Confirm Chng Rpt E24</t>
  </si>
  <si>
    <t>DOT Confirm
E24</t>
  </si>
  <si>
    <t>Open Pay Run - E01
Pre-Confirm Change Report
A24 B24 C24 V24 M12 U12</t>
  </si>
  <si>
    <t xml:space="preserve">Pre-Confirm Change Report
A24 B24 C24 V24 M12 U12
</t>
  </si>
  <si>
    <r>
      <rPr>
        <b/>
        <sz val="10"/>
        <color rgb="FFFF0000"/>
        <rFont val="Calibri Light"/>
        <family val="2"/>
        <scheme val="minor"/>
      </rPr>
      <t>Semi-Mo and Monthly Confirm
A24 B24 C24 V24 M12 U12</t>
    </r>
    <r>
      <rPr>
        <b/>
        <sz val="10"/>
        <color theme="1"/>
        <rFont val="Calibri Light"/>
        <family val="2"/>
        <scheme val="minor"/>
      </rPr>
      <t xml:space="preserve">
</t>
    </r>
    <r>
      <rPr>
        <b/>
        <sz val="9"/>
        <color theme="1"/>
        <rFont val="Calibri Light"/>
        <family val="2"/>
        <scheme val="minor"/>
      </rPr>
      <t xml:space="preserve">Create Paysheets-E01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</si>
  <si>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t xml:space="preserve">Open Pay Run
A01 B01 C01 V01 
M01 U01
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</si>
  <si>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r>
      <rPr>
        <b/>
        <sz val="10"/>
        <rFont val="Calibri Light"/>
        <family val="2"/>
        <scheme val="minor"/>
      </rPr>
      <t>Create Pay Sheets
A01 B01 C01 V01 
M01 U01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</si>
</sst>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39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theme="7" tint="-0.249977111117893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rgb="FFC00000"/>
      <name val="Calibri Light"/>
      <family val="2"/>
      <scheme val="minor"/>
    </font>
    <font>
      <b/>
      <sz val="9"/>
      <color theme="5" tint="0.39997558519241921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sz val="11"/>
      <color theme="5" tint="-0.249977111117893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90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0" fontId="9" fillId="0" borderId="2" xfId="7" applyFont="1" applyAlignment="1">
      <alignment horizontal="center" vertical="center" wrapTex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3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5" fillId="2" borderId="2" xfId="7" applyFont="1" applyFill="1" applyAlignment="1">
      <alignment horizontal="center" vertical="center" wrapText="1"/>
    </xf>
    <xf numFmtId="0" fontId="22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19" fillId="0" borderId="2" xfId="7" applyFont="1" applyAlignment="1">
      <alignment horizontal="center" vertical="center" wrapText="1"/>
    </xf>
    <xf numFmtId="0" fontId="27" fillId="0" borderId="2" xfId="7" applyFont="1" applyAlignment="1">
      <alignment horizontal="center" vertical="center" wrapText="1"/>
    </xf>
    <xf numFmtId="0" fontId="26" fillId="0" borderId="2" xfId="7" applyFont="1" applyAlignment="1">
      <alignment horizontal="center" vertical="center" wrapText="1"/>
    </xf>
    <xf numFmtId="0" fontId="7" fillId="0" borderId="2" xfId="7" applyFont="1" applyAlignment="1">
      <alignment horizontal="center" vertical="center" wrapText="1"/>
    </xf>
    <xf numFmtId="0" fontId="29" fillId="0" borderId="2" xfId="7" applyFont="1" applyAlignment="1">
      <alignment horizontal="center" vertical="center" wrapText="1"/>
    </xf>
    <xf numFmtId="0" fontId="30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vertical="top" wrapText="1"/>
    </xf>
    <xf numFmtId="0" fontId="25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18" fillId="3" borderId="2" xfId="7" applyFont="1" applyFill="1" applyAlignment="1">
      <alignment horizontal="center" vertical="top" wrapText="1"/>
    </xf>
    <xf numFmtId="0" fontId="26" fillId="0" borderId="2" xfId="7" applyFont="1" applyAlignment="1">
      <alignment horizontal="center" wrapText="1"/>
    </xf>
    <xf numFmtId="0" fontId="33" fillId="0" borderId="2" xfId="7" applyFont="1" applyAlignment="1">
      <alignment horizontal="center" vertical="center" wrapText="1"/>
    </xf>
    <xf numFmtId="0" fontId="31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32" fillId="0" borderId="2" xfId="7" applyFont="1" applyAlignment="1">
      <alignment horizontal="center" vertical="top" wrapText="1"/>
    </xf>
    <xf numFmtId="0" fontId="28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2" fillId="0" borderId="2" xfId="7" applyFont="1" applyAlignment="1">
      <alignment horizontal="center" vertical="top" wrapText="1"/>
    </xf>
    <xf numFmtId="0" fontId="36" fillId="0" borderId="2" xfId="7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5" fillId="2" borderId="2" xfId="7" applyFont="1" applyFill="1" applyAlignment="1">
      <alignment horizontal="center" vertical="top" wrapText="1"/>
    </xf>
    <xf numFmtId="0" fontId="37" fillId="0" borderId="0" xfId="0" applyFont="1">
      <alignment vertical="top"/>
    </xf>
    <xf numFmtId="0" fontId="7" fillId="0" borderId="0" xfId="0" applyFont="1" applyAlignment="1">
      <alignment horizontal="center" vertical="top" wrapText="1"/>
    </xf>
    <xf numFmtId="0" fontId="38" fillId="0" borderId="0" xfId="0" applyFont="1">
      <alignment vertical="top"/>
    </xf>
    <xf numFmtId="0" fontId="13" fillId="0" borderId="2" xfId="7" applyFont="1" applyAlignment="1">
      <alignment horizontal="center" vertical="top" wrapText="1"/>
    </xf>
    <xf numFmtId="0" fontId="2" fillId="0" borderId="2" xfId="7" applyAlignment="1">
      <alignment horizontal="center" vertical="top" wrapText="1"/>
    </xf>
    <xf numFmtId="0" fontId="34" fillId="0" borderId="2" xfId="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7" fillId="0" borderId="2" xfId="7" applyFont="1" applyAlignment="1">
      <alignment horizontal="center" vertical="top" wrapText="1"/>
    </xf>
    <xf numFmtId="0" fontId="29" fillId="0" borderId="2" xfId="7" applyFont="1" applyAlignment="1">
      <alignment horizontal="center" vertical="top" wrapText="1"/>
    </xf>
    <xf numFmtId="0" fontId="30" fillId="3" borderId="2" xfId="7" applyFont="1" applyFill="1" applyAlignment="1">
      <alignment horizontal="center" vertical="top" wrapText="1"/>
    </xf>
    <xf numFmtId="0" fontId="19" fillId="0" borderId="2" xfId="7" applyFont="1" applyAlignment="1">
      <alignment horizontal="center" wrapText="1"/>
    </xf>
    <xf numFmtId="0" fontId="11" fillId="0" borderId="2" xfId="7" applyFont="1" applyAlignment="1">
      <alignment horizontal="center" wrapText="1"/>
    </xf>
    <xf numFmtId="0" fontId="18" fillId="0" borderId="2" xfId="7" applyFont="1" applyAlignment="1">
      <alignment horizontal="center" wrapText="1"/>
    </xf>
    <xf numFmtId="0" fontId="20" fillId="0" borderId="2" xfId="7" applyFont="1" applyAlignment="1">
      <alignment horizontal="center" vertical="top" wrapText="1"/>
    </xf>
    <xf numFmtId="0" fontId="32" fillId="0" borderId="0" xfId="0" applyFont="1" applyAlignment="1">
      <alignment horizontal="center" vertical="top" wrapText="1"/>
    </xf>
    <xf numFmtId="0" fontId="4" fillId="0" borderId="0" xfId="1">
      <alignment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7" fillId="0" borderId="0" xfId="0" applyFont="1" applyAlignment="1">
      <alignment horizontal="center" vertical="top" wrapText="1"/>
    </xf>
    <xf numFmtId="0" fontId="17" fillId="0" borderId="0" xfId="0" applyFont="1" applyAlignment="1">
      <alignment horizontal="right"/>
    </xf>
    <xf numFmtId="0" fontId="1" fillId="0" borderId="0" xfId="2" applyAlignment="1">
      <alignment horizontal="left"/>
    </xf>
    <xf numFmtId="0" fontId="4" fillId="0" borderId="0" xfId="1" applyAlignment="1">
      <alignment vertical="top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4" fillId="0" borderId="0" xfId="0" applyFont="1" applyAlignment="1">
      <alignment horizontal="center"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showRuler="0" zoomScale="136" zoomScaleNormal="136" workbookViewId="0">
      <pane ySplit="3" topLeftCell="A15" activePane="bottomLeft" state="frozen"/>
      <selection pane="bottomLeft" activeCell="G9" sqref="G9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2.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0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45291</v>
      </c>
      <c r="C3" s="1">
        <v>45292</v>
      </c>
      <c r="D3" s="1">
        <v>45293</v>
      </c>
      <c r="E3" s="1">
        <v>45294</v>
      </c>
      <c r="F3" s="1">
        <v>45295</v>
      </c>
      <c r="G3" s="1">
        <v>45296</v>
      </c>
      <c r="H3" s="1">
        <v>45297</v>
      </c>
    </row>
    <row r="4" spans="2:13" ht="21.95" customHeight="1" thickTop="1">
      <c r="B4" s="2">
        <f t="array" ref="B4:H4">INDEX(calendar,ndx+0)</f>
        <v>45291</v>
      </c>
      <c r="C4" s="18">
        <v>45292</v>
      </c>
      <c r="D4" s="24">
        <v>45293</v>
      </c>
      <c r="E4" s="18">
        <v>45294</v>
      </c>
      <c r="F4" s="18">
        <v>45295</v>
      </c>
      <c r="G4" s="2">
        <v>45296</v>
      </c>
      <c r="H4" s="2">
        <v>45297</v>
      </c>
    </row>
    <row r="5" spans="2:13" ht="72" customHeight="1">
      <c r="B5" s="6"/>
      <c r="C5" s="17" t="s">
        <v>6</v>
      </c>
      <c r="D5" s="27" t="s">
        <v>7</v>
      </c>
      <c r="E5" s="27" t="s">
        <v>7</v>
      </c>
      <c r="F5" s="35" t="s">
        <v>8</v>
      </c>
      <c r="G5" s="35" t="s">
        <v>9</v>
      </c>
      <c r="H5" s="21"/>
      <c r="K5" s="81"/>
      <c r="L5" s="81"/>
      <c r="M5" s="81"/>
    </row>
    <row r="6" spans="2:13" ht="21.95" customHeight="1">
      <c r="B6" s="3">
        <f t="array" ref="B6:H6">INDEX(calendar,ndx+1)</f>
        <v>45298</v>
      </c>
      <c r="C6" s="3">
        <v>45299</v>
      </c>
      <c r="D6" s="3">
        <v>45300</v>
      </c>
      <c r="E6" s="3">
        <v>45301</v>
      </c>
      <c r="F6" s="3">
        <v>45302</v>
      </c>
      <c r="G6" s="3">
        <v>45303</v>
      </c>
      <c r="H6" s="3">
        <v>45304</v>
      </c>
      <c r="K6" s="81"/>
      <c r="L6" s="81"/>
      <c r="M6" s="81"/>
    </row>
    <row r="7" spans="2:13" ht="72" customHeight="1">
      <c r="B7" s="21" t="s">
        <v>10</v>
      </c>
      <c r="C7" s="60" t="s">
        <v>11</v>
      </c>
      <c r="D7" s="35" t="s">
        <v>12</v>
      </c>
      <c r="E7" s="35"/>
      <c r="F7" s="27" t="s">
        <v>13</v>
      </c>
      <c r="G7" s="35" t="s">
        <v>14</v>
      </c>
      <c r="H7" s="15"/>
      <c r="K7" s="81"/>
      <c r="L7" s="81"/>
      <c r="M7" s="81"/>
    </row>
    <row r="8" spans="2:13" ht="21.95" customHeight="1">
      <c r="B8" s="3">
        <f t="array" ref="B8:H8">INDEX(calendar,ndx+2)</f>
        <v>45305</v>
      </c>
      <c r="C8" s="20">
        <v>45306</v>
      </c>
      <c r="D8" s="3">
        <v>45307</v>
      </c>
      <c r="E8" s="3">
        <v>45308</v>
      </c>
      <c r="F8" s="3">
        <v>45309</v>
      </c>
      <c r="G8" s="3">
        <v>45310</v>
      </c>
      <c r="H8" s="3">
        <v>45311</v>
      </c>
      <c r="K8" s="81"/>
      <c r="L8" s="81"/>
      <c r="M8" s="81"/>
    </row>
    <row r="9" spans="2:13" ht="72" customHeight="1">
      <c r="B9" s="15" t="s">
        <v>15</v>
      </c>
      <c r="C9" s="17" t="s">
        <v>6</v>
      </c>
      <c r="D9" s="35"/>
      <c r="E9" s="27" t="s">
        <v>16</v>
      </c>
      <c r="F9" s="27" t="s">
        <v>16</v>
      </c>
      <c r="G9" s="44" t="s">
        <v>17</v>
      </c>
      <c r="H9" s="51"/>
      <c r="K9" s="81"/>
      <c r="L9" s="81"/>
      <c r="M9" s="81"/>
    </row>
    <row r="10" spans="2:13" ht="21.95" customHeight="1">
      <c r="B10" s="3">
        <f t="array" ref="B10:H10">INDEX(calendar,ndx+3)</f>
        <v>45312</v>
      </c>
      <c r="C10" s="22">
        <v>45313</v>
      </c>
      <c r="D10" s="3">
        <v>45314</v>
      </c>
      <c r="E10" s="3">
        <v>45315</v>
      </c>
      <c r="F10" s="3">
        <v>45316</v>
      </c>
      <c r="G10" s="3">
        <v>45317</v>
      </c>
      <c r="H10" s="3">
        <v>45318</v>
      </c>
    </row>
    <row r="11" spans="2:13" ht="72" customHeight="1">
      <c r="B11" s="15"/>
      <c r="C11" s="35" t="s">
        <v>18</v>
      </c>
      <c r="D11" s="26" t="s">
        <v>19</v>
      </c>
      <c r="E11" s="26" t="s">
        <v>20</v>
      </c>
      <c r="F11" s="44" t="s">
        <v>21</v>
      </c>
      <c r="G11" s="35" t="s">
        <v>22</v>
      </c>
      <c r="H11" s="7"/>
    </row>
    <row r="12" spans="2:13" ht="21.95" customHeight="1">
      <c r="B12" s="3">
        <f t="array" ref="B12:H12">INDEX(calendar,ndx+4)</f>
        <v>45319</v>
      </c>
      <c r="C12" s="3">
        <v>45320</v>
      </c>
      <c r="D12" s="3">
        <v>45321</v>
      </c>
      <c r="E12" s="3">
        <v>45322</v>
      </c>
      <c r="F12" s="3">
        <v>45323</v>
      </c>
      <c r="G12" s="3">
        <v>45324</v>
      </c>
      <c r="H12" s="3">
        <v>45325</v>
      </c>
    </row>
    <row r="13" spans="2:13" ht="72" customHeight="1">
      <c r="B13" s="7" t="s">
        <v>23</v>
      </c>
      <c r="C13" s="44"/>
      <c r="E13" s="30" t="s">
        <v>24</v>
      </c>
      <c r="F13" s="30"/>
      <c r="G13" s="30"/>
      <c r="H13" s="7"/>
    </row>
    <row r="14" spans="2:13" ht="21.95" customHeight="1">
      <c r="B14" s="3">
        <f t="array" ref="B14:H14">INDEX(calendar,ndx+5)</f>
        <v>45326</v>
      </c>
      <c r="C14" s="3">
        <v>45327</v>
      </c>
      <c r="D14" s="3">
        <v>45328</v>
      </c>
      <c r="E14" s="3">
        <v>45329</v>
      </c>
      <c r="F14" s="3">
        <v>45330</v>
      </c>
      <c r="G14" s="3">
        <v>45331</v>
      </c>
      <c r="H14" s="3">
        <v>45332</v>
      </c>
    </row>
    <row r="15" spans="2:13" ht="72" customHeight="1">
      <c r="B15" s="11" t="s">
        <v>23</v>
      </c>
      <c r="C15" s="9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D16:F16"/>
    <mergeCell ref="B16:C16"/>
    <mergeCell ref="G16:H16"/>
    <mergeCell ref="K5:M6"/>
    <mergeCell ref="K7:M9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  <pageSetUpPr fitToPage="1"/>
  </sheetPr>
  <dimension ref="B1:L16"/>
  <sheetViews>
    <sheetView showGridLines="0" showRuler="0" zoomScaleNormal="100" workbookViewId="0">
      <pane ySplit="3" topLeftCell="A5" activePane="bottomLeft" state="frozen"/>
      <selection pane="bottomLeft" activeCell="F11" sqref="F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2" ht="45" customHeight="1">
      <c r="B1" s="13">
        <v>2024</v>
      </c>
      <c r="C1" s="83" t="s">
        <v>159</v>
      </c>
      <c r="D1" s="83"/>
      <c r="E1" s="82" t="s">
        <v>1</v>
      </c>
      <c r="F1" s="82"/>
      <c r="G1" s="82"/>
      <c r="H1" s="82"/>
    </row>
    <row r="2" spans="2:12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2" ht="19.5" customHeight="1" thickBot="1">
      <c r="B3" s="1">
        <f t="array" ref="B3:H3">calendar</f>
        <v>45564</v>
      </c>
      <c r="C3" s="1">
        <v>45565</v>
      </c>
      <c r="D3" s="1">
        <v>45566</v>
      </c>
      <c r="E3" s="1">
        <v>45567</v>
      </c>
      <c r="F3" s="1">
        <v>45568</v>
      </c>
      <c r="G3" s="1">
        <v>45569</v>
      </c>
      <c r="H3" s="1">
        <v>45570</v>
      </c>
    </row>
    <row r="4" spans="2:12" ht="21.95" customHeight="1" thickTop="1">
      <c r="B4" s="2">
        <f t="array" ref="B4:H4">INDEX(calendar,ndx+0)</f>
        <v>45564</v>
      </c>
      <c r="C4" s="18">
        <v>45565</v>
      </c>
      <c r="D4" s="24">
        <v>45566</v>
      </c>
      <c r="E4" s="2">
        <v>45567</v>
      </c>
      <c r="F4" s="2">
        <v>45568</v>
      </c>
      <c r="G4" s="2">
        <v>45569</v>
      </c>
      <c r="H4" s="2">
        <v>45570</v>
      </c>
    </row>
    <row r="5" spans="2:12" ht="72" customHeight="1">
      <c r="B5" s="6"/>
      <c r="C5" s="27"/>
      <c r="D5" s="27"/>
      <c r="E5" s="35" t="s">
        <v>160</v>
      </c>
      <c r="F5" s="35" t="s">
        <v>160</v>
      </c>
      <c r="G5" s="49" t="s">
        <v>161</v>
      </c>
      <c r="H5" s="23"/>
      <c r="J5" s="81"/>
      <c r="K5" s="81"/>
      <c r="L5" s="81"/>
    </row>
    <row r="6" spans="2:12" ht="21.95" customHeight="1">
      <c r="B6" s="3">
        <f t="array" ref="B6:H6">INDEX(calendar,ndx+1)</f>
        <v>45571</v>
      </c>
      <c r="C6" s="29">
        <v>45572</v>
      </c>
      <c r="D6" s="29">
        <v>45573</v>
      </c>
      <c r="E6" s="29">
        <v>45574</v>
      </c>
      <c r="F6" s="29">
        <v>45575</v>
      </c>
      <c r="G6" s="3">
        <v>45576</v>
      </c>
      <c r="H6" s="3">
        <v>45577</v>
      </c>
      <c r="J6" s="81"/>
      <c r="K6" s="81"/>
      <c r="L6" s="81"/>
    </row>
    <row r="7" spans="2:12" ht="72" customHeight="1">
      <c r="B7" s="34"/>
      <c r="C7" s="35" t="s">
        <v>162</v>
      </c>
      <c r="D7" s="26" t="s">
        <v>163</v>
      </c>
      <c r="E7" s="35" t="s">
        <v>164</v>
      </c>
      <c r="F7" s="35"/>
      <c r="G7" s="26"/>
      <c r="H7" s="15"/>
      <c r="J7" s="81"/>
      <c r="K7" s="81"/>
      <c r="L7" s="81"/>
    </row>
    <row r="8" spans="2:12" ht="21.95" customHeight="1">
      <c r="B8" s="3">
        <f t="array" ref="B8:H8">INDEX(calendar,ndx+2)</f>
        <v>45578</v>
      </c>
      <c r="C8" s="31">
        <v>45579</v>
      </c>
      <c r="D8" s="29">
        <v>45580</v>
      </c>
      <c r="E8" s="29">
        <v>45581</v>
      </c>
      <c r="F8" s="29">
        <v>45582</v>
      </c>
      <c r="G8" s="3">
        <v>45583</v>
      </c>
      <c r="H8" s="3">
        <v>45584</v>
      </c>
      <c r="J8" s="81"/>
      <c r="K8" s="81"/>
      <c r="L8" s="81"/>
    </row>
    <row r="9" spans="2:12" ht="72" customHeight="1">
      <c r="B9" s="46"/>
      <c r="C9" s="33" t="s">
        <v>6</v>
      </c>
      <c r="D9" s="42" t="s">
        <v>165</v>
      </c>
      <c r="E9" s="26"/>
      <c r="F9" s="45" t="s">
        <v>166</v>
      </c>
      <c r="G9" s="45" t="s">
        <v>166</v>
      </c>
      <c r="H9" s="46"/>
      <c r="J9" s="81"/>
      <c r="K9" s="81"/>
      <c r="L9" s="81"/>
    </row>
    <row r="10" spans="2:12" ht="21.95" customHeight="1">
      <c r="B10" s="3">
        <f t="array" ref="B10:H10">INDEX(calendar,ndx+3)</f>
        <v>45585</v>
      </c>
      <c r="C10" s="32">
        <v>45586</v>
      </c>
      <c r="D10" s="29">
        <v>45587</v>
      </c>
      <c r="E10" s="29">
        <v>45588</v>
      </c>
      <c r="F10" s="29">
        <v>45589</v>
      </c>
      <c r="G10" s="3">
        <v>45590</v>
      </c>
      <c r="H10" s="3">
        <v>45591</v>
      </c>
    </row>
    <row r="11" spans="2:12" ht="72" customHeight="1">
      <c r="B11" s="15"/>
      <c r="C11" s="49" t="s">
        <v>167</v>
      </c>
      <c r="D11" s="35" t="s">
        <v>168</v>
      </c>
      <c r="E11" s="42" t="s">
        <v>169</v>
      </c>
      <c r="F11" s="42" t="s">
        <v>170</v>
      </c>
      <c r="G11" s="44" t="s">
        <v>171</v>
      </c>
      <c r="H11" s="48"/>
    </row>
    <row r="12" spans="2:12" ht="21.95" customHeight="1">
      <c r="B12" s="3">
        <f t="array" ref="B12:H12">INDEX(calendar,ndx+4)</f>
        <v>45592</v>
      </c>
      <c r="C12" s="3">
        <v>45593</v>
      </c>
      <c r="D12" s="3">
        <v>45594</v>
      </c>
      <c r="E12" s="3">
        <v>45595</v>
      </c>
      <c r="F12" s="3">
        <v>45596</v>
      </c>
      <c r="G12" s="29">
        <v>45597</v>
      </c>
      <c r="H12" s="3">
        <v>45598</v>
      </c>
    </row>
    <row r="13" spans="2:12" ht="72" customHeight="1">
      <c r="B13" s="48"/>
      <c r="C13" s="35" t="s">
        <v>172</v>
      </c>
      <c r="D13" s="68"/>
      <c r="E13" s="70"/>
      <c r="F13" s="69" t="s">
        <v>173</v>
      </c>
      <c r="G13" s="69"/>
      <c r="H13" s="7"/>
    </row>
    <row r="14" spans="2:12" ht="21.95" customHeight="1">
      <c r="B14" s="3">
        <f t="array" ref="B14:H14">INDEX(calendar,ndx+5)</f>
        <v>45599</v>
      </c>
      <c r="C14" s="3">
        <v>45600</v>
      </c>
      <c r="D14" s="3">
        <v>45601</v>
      </c>
      <c r="E14" s="3">
        <v>45602</v>
      </c>
      <c r="F14" s="3">
        <v>45603</v>
      </c>
      <c r="G14" s="3">
        <v>45604</v>
      </c>
      <c r="H14" s="3">
        <v>45605</v>
      </c>
    </row>
    <row r="15" spans="2:12" ht="72" customHeight="1">
      <c r="B15" s="25"/>
      <c r="C15" s="30"/>
      <c r="D15" s="11"/>
      <c r="E15" s="12"/>
      <c r="F15" s="11"/>
      <c r="G15" s="11"/>
      <c r="H15" s="11"/>
    </row>
    <row r="16" spans="2:12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B16:C16"/>
    <mergeCell ref="D16:F16"/>
    <mergeCell ref="G16:H16"/>
    <mergeCell ref="J7:L9"/>
    <mergeCell ref="J5:L6"/>
    <mergeCell ref="C1:D1"/>
    <mergeCell ref="C2:D2"/>
    <mergeCell ref="E1:H1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  <pageSetUpPr fitToPage="1"/>
  </sheetPr>
  <dimension ref="B1:M16"/>
  <sheetViews>
    <sheetView showGridLines="0" showRuler="0" zoomScale="106" zoomScaleNormal="106" workbookViewId="0">
      <pane ySplit="3" topLeftCell="A5" activePane="bottomLeft" state="frozen"/>
      <selection pane="bottomLeft" activeCell="G11" sqref="G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174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45592</v>
      </c>
      <c r="C3" s="1">
        <v>45593</v>
      </c>
      <c r="D3" s="1">
        <v>45594</v>
      </c>
      <c r="E3" s="1">
        <v>45595</v>
      </c>
      <c r="F3" s="1">
        <v>45596</v>
      </c>
      <c r="G3" s="1">
        <v>45597</v>
      </c>
      <c r="H3" s="1">
        <v>45598</v>
      </c>
    </row>
    <row r="4" spans="2:13" ht="21.95" customHeight="1" thickTop="1">
      <c r="B4" s="2">
        <f t="array" ref="B4:H4">INDEX(calendar,ndx+0)</f>
        <v>45592</v>
      </c>
      <c r="C4" s="18">
        <v>45593</v>
      </c>
      <c r="D4" s="24">
        <v>45594</v>
      </c>
      <c r="E4" s="2">
        <v>45595</v>
      </c>
      <c r="F4" s="2">
        <v>45596</v>
      </c>
      <c r="G4" s="2">
        <v>45597</v>
      </c>
      <c r="H4" s="2">
        <v>45598</v>
      </c>
    </row>
    <row r="5" spans="2:13" ht="72" customHeight="1">
      <c r="B5" s="6"/>
      <c r="C5" s="55"/>
      <c r="D5" s="35"/>
      <c r="E5" s="35"/>
      <c r="F5" s="35"/>
      <c r="G5" s="35" t="s">
        <v>175</v>
      </c>
      <c r="H5" s="15"/>
      <c r="K5" s="81"/>
      <c r="L5" s="81"/>
      <c r="M5" s="81"/>
    </row>
    <row r="6" spans="2:13" ht="21.95" customHeight="1">
      <c r="B6" s="3">
        <f t="array" ref="B6:H6">INDEX(calendar,ndx+1)</f>
        <v>45599</v>
      </c>
      <c r="C6" s="29">
        <v>45600</v>
      </c>
      <c r="D6" s="29">
        <v>45601</v>
      </c>
      <c r="E6" s="29">
        <v>45602</v>
      </c>
      <c r="F6" s="29">
        <v>45603</v>
      </c>
      <c r="G6" s="3">
        <v>45604</v>
      </c>
      <c r="H6" s="3">
        <v>45605</v>
      </c>
      <c r="K6" s="81"/>
      <c r="L6" s="81"/>
      <c r="M6" s="81"/>
    </row>
    <row r="7" spans="2:13" ht="72" customHeight="1">
      <c r="B7" s="46"/>
      <c r="C7" s="35" t="s">
        <v>175</v>
      </c>
      <c r="D7" s="44" t="s">
        <v>176</v>
      </c>
      <c r="E7" s="44" t="s">
        <v>177</v>
      </c>
      <c r="F7" s="26" t="s">
        <v>178</v>
      </c>
      <c r="G7" s="44" t="s">
        <v>179</v>
      </c>
      <c r="H7" s="15"/>
      <c r="J7" s="57"/>
      <c r="K7" s="81"/>
      <c r="L7" s="81"/>
      <c r="M7" s="81"/>
    </row>
    <row r="8" spans="2:13" ht="21.95" customHeight="1">
      <c r="B8" s="3">
        <f t="array" ref="B8:H8">INDEX(calendar,ndx+2)</f>
        <v>45606</v>
      </c>
      <c r="C8" s="31">
        <v>45607</v>
      </c>
      <c r="D8" s="29">
        <v>45608</v>
      </c>
      <c r="E8" s="29">
        <v>45609</v>
      </c>
      <c r="F8" s="29">
        <v>45610</v>
      </c>
      <c r="G8" s="3">
        <v>45611</v>
      </c>
      <c r="H8" s="3">
        <v>45612</v>
      </c>
      <c r="K8" s="81"/>
      <c r="L8" s="81"/>
      <c r="M8" s="81"/>
    </row>
    <row r="9" spans="2:13" ht="72" customHeight="1">
      <c r="B9" s="46"/>
      <c r="C9" s="33" t="s">
        <v>6</v>
      </c>
      <c r="D9" s="26" t="s">
        <v>180</v>
      </c>
      <c r="E9" s="26"/>
      <c r="F9" s="26"/>
      <c r="G9" s="35" t="s">
        <v>181</v>
      </c>
      <c r="H9" s="23"/>
      <c r="K9" s="81"/>
      <c r="L9" s="81"/>
      <c r="M9" s="81"/>
    </row>
    <row r="10" spans="2:13" ht="21.95" customHeight="1">
      <c r="B10" s="3">
        <f t="array" ref="B10:H10">INDEX(calendar,ndx+3)</f>
        <v>45613</v>
      </c>
      <c r="C10" s="32">
        <v>45614</v>
      </c>
      <c r="D10" s="29">
        <v>45615</v>
      </c>
      <c r="E10" s="29">
        <v>45616</v>
      </c>
      <c r="F10" s="29">
        <v>45617</v>
      </c>
      <c r="G10" s="3">
        <v>45618</v>
      </c>
      <c r="H10" s="3">
        <v>45619</v>
      </c>
    </row>
    <row r="11" spans="2:13" ht="72" customHeight="1">
      <c r="B11" s="15"/>
      <c r="C11" s="35" t="s">
        <v>182</v>
      </c>
      <c r="D11" s="44" t="s">
        <v>183</v>
      </c>
      <c r="E11" s="53" t="s">
        <v>184</v>
      </c>
      <c r="F11" s="44" t="s">
        <v>185</v>
      </c>
      <c r="G11" s="44" t="s">
        <v>186</v>
      </c>
      <c r="H11" s="15"/>
    </row>
    <row r="12" spans="2:13" ht="21.95" customHeight="1">
      <c r="B12" s="3">
        <f t="array" ref="B12:H12">INDEX(calendar,ndx+4)</f>
        <v>45620</v>
      </c>
      <c r="C12" s="3">
        <v>45621</v>
      </c>
      <c r="D12" s="3">
        <v>45622</v>
      </c>
      <c r="E12" s="3">
        <v>45623</v>
      </c>
      <c r="F12" s="3">
        <v>45624</v>
      </c>
      <c r="G12" s="29">
        <v>45625</v>
      </c>
      <c r="H12" s="3">
        <v>45626</v>
      </c>
    </row>
    <row r="13" spans="2:13" ht="72" customHeight="1">
      <c r="B13" s="14"/>
      <c r="C13" s="55"/>
      <c r="D13" s="26"/>
      <c r="E13" s="26" t="s">
        <v>187</v>
      </c>
      <c r="F13" s="33" t="s">
        <v>6</v>
      </c>
      <c r="G13" s="33" t="s">
        <v>6</v>
      </c>
      <c r="H13" s="7"/>
    </row>
    <row r="14" spans="2:13" ht="21.95" customHeight="1">
      <c r="B14" s="3">
        <f t="array" ref="B14:H14">INDEX(calendar,ndx+5)</f>
        <v>45627</v>
      </c>
      <c r="C14" s="3">
        <v>45628</v>
      </c>
      <c r="D14" s="3">
        <v>45629</v>
      </c>
      <c r="E14" s="3">
        <v>45630</v>
      </c>
      <c r="F14" s="3">
        <v>45631</v>
      </c>
      <c r="G14" s="3">
        <v>45632</v>
      </c>
      <c r="H14" s="3">
        <v>45633</v>
      </c>
    </row>
    <row r="15" spans="2:13" ht="72" customHeight="1">
      <c r="B15" s="25"/>
      <c r="C15" s="11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5" activePane="bottomLeft" state="frozen"/>
      <selection pane="bottomLeft" activeCell="G9" sqref="G9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188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27.6" customHeight="1" thickBot="1">
      <c r="B3" s="1">
        <f t="array" ref="B3:H3">calendar</f>
        <v>45627</v>
      </c>
      <c r="C3" s="1">
        <v>45628</v>
      </c>
      <c r="D3" s="1">
        <v>45629</v>
      </c>
      <c r="E3" s="1">
        <v>45630</v>
      </c>
      <c r="F3" s="1">
        <v>45631</v>
      </c>
      <c r="G3" s="1">
        <v>45632</v>
      </c>
      <c r="H3" s="1">
        <v>45633</v>
      </c>
    </row>
    <row r="4" spans="2:13" ht="21.95" customHeight="1" thickTop="1">
      <c r="B4" s="2">
        <f t="array" ref="B4:H4">INDEX(calendar,ndx+0)</f>
        <v>45627</v>
      </c>
      <c r="C4" s="18">
        <v>45628</v>
      </c>
      <c r="D4" s="24">
        <v>45629</v>
      </c>
      <c r="E4" s="2">
        <v>45630</v>
      </c>
      <c r="F4" s="2">
        <v>45631</v>
      </c>
      <c r="G4" s="2">
        <v>45632</v>
      </c>
      <c r="H4" s="2">
        <v>45633</v>
      </c>
    </row>
    <row r="5" spans="2:13" ht="72" customHeight="1">
      <c r="B5" s="6"/>
      <c r="C5" s="35" t="s">
        <v>189</v>
      </c>
      <c r="D5" s="35" t="s">
        <v>189</v>
      </c>
      <c r="E5" s="44" t="s">
        <v>190</v>
      </c>
      <c r="F5" s="35" t="s">
        <v>191</v>
      </c>
      <c r="G5" s="35" t="s">
        <v>192</v>
      </c>
      <c r="H5" s="46" t="s">
        <v>64</v>
      </c>
      <c r="K5" s="81"/>
      <c r="L5" s="81"/>
      <c r="M5" s="81"/>
    </row>
    <row r="6" spans="2:13" ht="21.95" customHeight="1">
      <c r="B6" s="3">
        <f t="array" ref="B6:H6">INDEX(calendar,ndx+1)</f>
        <v>45634</v>
      </c>
      <c r="C6" s="29">
        <v>45635</v>
      </c>
      <c r="D6" s="29">
        <v>45636</v>
      </c>
      <c r="E6" s="29">
        <v>45637</v>
      </c>
      <c r="F6" s="29">
        <v>45638</v>
      </c>
      <c r="G6" s="3">
        <v>45639</v>
      </c>
      <c r="H6" s="3">
        <v>45640</v>
      </c>
      <c r="K6" s="81"/>
      <c r="L6" s="81"/>
      <c r="M6" s="81"/>
    </row>
    <row r="7" spans="2:13" ht="76.900000000000006" customHeight="1">
      <c r="B7" s="34"/>
      <c r="C7" s="35" t="s">
        <v>193</v>
      </c>
      <c r="D7" s="35" t="s">
        <v>194</v>
      </c>
      <c r="E7" s="35"/>
      <c r="F7" s="35"/>
      <c r="G7" s="35" t="s">
        <v>195</v>
      </c>
      <c r="H7" s="15" t="s">
        <v>23</v>
      </c>
      <c r="K7" s="81"/>
      <c r="L7" s="81"/>
      <c r="M7" s="81"/>
    </row>
    <row r="8" spans="2:13" ht="21.95" customHeight="1">
      <c r="B8" s="3">
        <f t="array" ref="B8:H8">INDEX(calendar,ndx+2)</f>
        <v>45641</v>
      </c>
      <c r="C8" s="31">
        <v>45642</v>
      </c>
      <c r="D8" s="29">
        <v>45643</v>
      </c>
      <c r="E8" s="29">
        <v>45644</v>
      </c>
      <c r="F8" s="29">
        <v>45645</v>
      </c>
      <c r="G8" s="3">
        <v>45646</v>
      </c>
      <c r="H8" s="3">
        <v>45647</v>
      </c>
      <c r="K8" s="81"/>
      <c r="L8" s="81"/>
      <c r="M8" s="81"/>
    </row>
    <row r="9" spans="2:13" ht="72" customHeight="1">
      <c r="B9" s="23"/>
      <c r="C9" s="35" t="s">
        <v>196</v>
      </c>
      <c r="D9" s="35" t="s">
        <v>197</v>
      </c>
      <c r="E9" s="44" t="s">
        <v>198</v>
      </c>
      <c r="F9" s="35" t="s">
        <v>199</v>
      </c>
      <c r="G9" s="72" t="s">
        <v>200</v>
      </c>
      <c r="H9" s="23"/>
      <c r="K9" s="81"/>
      <c r="L9" s="81"/>
      <c r="M9" s="81"/>
    </row>
    <row r="10" spans="2:13" ht="21.95" customHeight="1">
      <c r="B10" s="3">
        <f t="array" ref="B10:H10">INDEX(calendar,ndx+3)</f>
        <v>45648</v>
      </c>
      <c r="C10" s="32">
        <v>45649</v>
      </c>
      <c r="D10" s="29">
        <v>45650</v>
      </c>
      <c r="E10" s="29">
        <v>45651</v>
      </c>
      <c r="F10" s="29">
        <v>45652</v>
      </c>
      <c r="G10" s="3">
        <v>45653</v>
      </c>
      <c r="H10" s="3">
        <v>45654</v>
      </c>
    </row>
    <row r="11" spans="2:13" ht="79.900000000000006" customHeight="1">
      <c r="B11" s="15"/>
      <c r="C11" s="58" t="s">
        <v>201</v>
      </c>
      <c r="D11" s="33" t="s">
        <v>6</v>
      </c>
      <c r="E11" s="33" t="s">
        <v>6</v>
      </c>
      <c r="F11" s="35" t="s">
        <v>202</v>
      </c>
      <c r="G11" s="35"/>
      <c r="H11" s="23"/>
    </row>
    <row r="12" spans="2:13" ht="28.15" customHeight="1">
      <c r="B12" s="3">
        <f t="array" ref="B12:H12">INDEX(calendar,ndx+4)</f>
        <v>45655</v>
      </c>
      <c r="C12" s="3">
        <v>45656</v>
      </c>
      <c r="D12" s="3">
        <v>45657</v>
      </c>
      <c r="E12" s="3">
        <v>45658</v>
      </c>
      <c r="F12" s="3">
        <v>45659</v>
      </c>
      <c r="G12" s="29">
        <v>45660</v>
      </c>
      <c r="H12" s="3">
        <v>45661</v>
      </c>
    </row>
    <row r="13" spans="2:13" ht="72" customHeight="1">
      <c r="B13" s="14"/>
      <c r="C13" s="49"/>
      <c r="D13" s="27" t="s">
        <v>203</v>
      </c>
      <c r="E13" s="35"/>
      <c r="G13" s="27"/>
      <c r="H13" s="43"/>
    </row>
    <row r="14" spans="2:13" ht="21.95" customHeight="1">
      <c r="B14" s="3">
        <f t="array" ref="B14:H14">INDEX(calendar,ndx+5)</f>
        <v>45662</v>
      </c>
      <c r="C14" s="3">
        <v>45663</v>
      </c>
      <c r="D14" s="3">
        <v>45664</v>
      </c>
      <c r="E14" s="3">
        <v>45665</v>
      </c>
      <c r="F14" s="3">
        <v>45666</v>
      </c>
      <c r="G14" s="3">
        <v>45667</v>
      </c>
      <c r="H14" s="3">
        <v>45668</v>
      </c>
    </row>
    <row r="15" spans="2:13" ht="72" customHeight="1">
      <c r="B15" s="25"/>
      <c r="C15" s="11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B1:M16"/>
  <sheetViews>
    <sheetView showGridLines="0" showRuler="0" zoomScale="142" zoomScaleNormal="142" workbookViewId="0">
      <pane ySplit="3" topLeftCell="A9" activePane="bottomLeft" state="frozen"/>
      <selection pane="bottomLeft" activeCell="F13" sqref="F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26</v>
      </c>
      <c r="D1" s="83"/>
      <c r="E1" s="82" t="s">
        <v>1</v>
      </c>
      <c r="F1" s="82"/>
      <c r="G1" s="82"/>
      <c r="H1" s="82"/>
      <c r="I1" s="16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45319</v>
      </c>
      <c r="C3" s="1">
        <v>45320</v>
      </c>
      <c r="D3" s="1">
        <v>45321</v>
      </c>
      <c r="E3" s="1">
        <v>45322</v>
      </c>
      <c r="F3" s="1">
        <v>45323</v>
      </c>
      <c r="G3" s="1">
        <v>45324</v>
      </c>
      <c r="H3" s="1">
        <v>45325</v>
      </c>
    </row>
    <row r="4" spans="2:13" ht="21.95" customHeight="1" thickTop="1">
      <c r="B4" s="2">
        <f t="array" ref="B4:H4">INDEX(calendar,ndx+0)</f>
        <v>45319</v>
      </c>
      <c r="C4" s="2">
        <v>45320</v>
      </c>
      <c r="D4" s="2">
        <v>45321</v>
      </c>
      <c r="E4" s="2">
        <v>45322</v>
      </c>
      <c r="F4" s="2">
        <v>45323</v>
      </c>
      <c r="G4" s="2">
        <v>45324</v>
      </c>
      <c r="H4" s="2">
        <v>45325</v>
      </c>
    </row>
    <row r="5" spans="2:13" s="52" customFormat="1" ht="72" customHeight="1">
      <c r="B5" s="7"/>
      <c r="C5" s="61"/>
      <c r="D5" s="26"/>
      <c r="F5" s="26"/>
      <c r="G5" s="26" t="s">
        <v>27</v>
      </c>
      <c r="H5" s="7"/>
      <c r="K5" s="81"/>
      <c r="L5" s="81"/>
      <c r="M5" s="81"/>
    </row>
    <row r="6" spans="2:13" ht="21.95" customHeight="1">
      <c r="B6" s="3">
        <f t="array" ref="B6:H6">INDEX(calendar,ndx+1)</f>
        <v>45326</v>
      </c>
      <c r="C6" s="3">
        <v>45327</v>
      </c>
      <c r="D6" s="3">
        <v>45328</v>
      </c>
      <c r="E6" s="3">
        <v>45329</v>
      </c>
      <c r="F6" s="3">
        <v>45330</v>
      </c>
      <c r="G6" s="3">
        <v>45331</v>
      </c>
      <c r="H6" s="3">
        <v>45332</v>
      </c>
      <c r="K6" s="81"/>
      <c r="L6" s="81"/>
      <c r="M6" s="81"/>
    </row>
    <row r="7" spans="2:13" s="52" customFormat="1" ht="72" customHeight="1">
      <c r="B7" s="7" t="s">
        <v>28</v>
      </c>
      <c r="C7" s="26" t="s">
        <v>27</v>
      </c>
      <c r="D7" s="30" t="s">
        <v>29</v>
      </c>
      <c r="E7" s="26" t="s">
        <v>30</v>
      </c>
      <c r="F7" s="26" t="s">
        <v>31</v>
      </c>
      <c r="G7" s="62" t="s">
        <v>32</v>
      </c>
      <c r="H7" s="51"/>
      <c r="K7" s="81"/>
      <c r="L7" s="81"/>
      <c r="M7" s="81"/>
    </row>
    <row r="8" spans="2:13" ht="21.95" customHeight="1">
      <c r="B8" s="3">
        <f t="array" ref="B8:H8">INDEX(calendar,ndx+2)</f>
        <v>45333</v>
      </c>
      <c r="C8" s="20">
        <v>45334</v>
      </c>
      <c r="D8" s="3">
        <v>45335</v>
      </c>
      <c r="E8" s="3">
        <v>45336</v>
      </c>
      <c r="F8" s="3">
        <v>45337</v>
      </c>
      <c r="G8" s="3">
        <v>45338</v>
      </c>
      <c r="H8" s="3">
        <v>45339</v>
      </c>
      <c r="K8" s="81"/>
      <c r="L8" s="81"/>
      <c r="M8" s="81"/>
    </row>
    <row r="9" spans="2:13" s="52" customFormat="1" ht="72" customHeight="1">
      <c r="B9" s="51" t="s">
        <v>33</v>
      </c>
      <c r="C9" s="26" t="s">
        <v>34</v>
      </c>
      <c r="D9" s="30"/>
      <c r="E9" s="30"/>
      <c r="F9" s="30" t="s">
        <v>35</v>
      </c>
      <c r="G9" s="26" t="s">
        <v>36</v>
      </c>
      <c r="H9" s="51" t="s">
        <v>37</v>
      </c>
      <c r="K9" s="81"/>
      <c r="L9" s="81"/>
      <c r="M9" s="81"/>
    </row>
    <row r="10" spans="2:13" ht="21.95" customHeight="1">
      <c r="B10" s="3">
        <f t="array" ref="B10:H10">INDEX(calendar,ndx+3)</f>
        <v>45340</v>
      </c>
      <c r="C10" s="3">
        <v>45341</v>
      </c>
      <c r="D10" s="3">
        <v>45342</v>
      </c>
      <c r="E10" s="3">
        <v>45343</v>
      </c>
      <c r="F10" s="20">
        <v>45344</v>
      </c>
      <c r="G10" s="20">
        <v>45345</v>
      </c>
      <c r="H10" s="3">
        <v>45346</v>
      </c>
    </row>
    <row r="11" spans="2:13" s="52" customFormat="1" ht="72" customHeight="1">
      <c r="B11" s="7"/>
      <c r="C11" s="26" t="s">
        <v>36</v>
      </c>
      <c r="D11" s="63" t="s">
        <v>38</v>
      </c>
      <c r="E11" s="26" t="s">
        <v>39</v>
      </c>
      <c r="F11" s="26" t="s">
        <v>40</v>
      </c>
      <c r="G11" s="64" t="s">
        <v>41</v>
      </c>
      <c r="H11" s="7"/>
    </row>
    <row r="12" spans="2:13" ht="21.95" customHeight="1">
      <c r="B12" s="3">
        <f t="array" ref="B12:H12">INDEX(calendar,ndx+4)</f>
        <v>45347</v>
      </c>
      <c r="C12" s="3">
        <v>45348</v>
      </c>
      <c r="D12" s="3">
        <v>45349</v>
      </c>
      <c r="E12" s="3">
        <v>45350</v>
      </c>
      <c r="F12" s="3">
        <v>45351</v>
      </c>
      <c r="G12" s="3">
        <v>45352</v>
      </c>
      <c r="H12" s="3">
        <v>45353</v>
      </c>
    </row>
    <row r="13" spans="2:13" s="52" customFormat="1" ht="72" customHeight="1">
      <c r="B13" s="7"/>
      <c r="C13" s="26" t="s">
        <v>42</v>
      </c>
      <c r="D13" s="26"/>
      <c r="E13" s="26"/>
      <c r="F13" s="26" t="s">
        <v>43</v>
      </c>
      <c r="G13" s="30"/>
      <c r="H13" s="51" t="s">
        <v>37</v>
      </c>
    </row>
    <row r="14" spans="2:13" ht="21.95" customHeight="1">
      <c r="B14" s="3">
        <f t="array" ref="B14:H14">INDEX(calendar,ndx+5)</f>
        <v>45354</v>
      </c>
      <c r="C14" s="3">
        <v>45355</v>
      </c>
      <c r="D14" s="3">
        <v>45356</v>
      </c>
      <c r="E14" s="3">
        <v>45357</v>
      </c>
      <c r="F14" s="3">
        <v>45358</v>
      </c>
      <c r="G14" s="3">
        <v>45359</v>
      </c>
      <c r="H14" s="3">
        <v>45360</v>
      </c>
    </row>
    <row r="15" spans="2:13" ht="72" customHeight="1">
      <c r="B15" s="11"/>
      <c r="C15" s="11"/>
      <c r="D15" s="11"/>
      <c r="E15" s="12"/>
      <c r="F15" s="11"/>
      <c r="G15" s="11"/>
      <c r="H15" s="11"/>
    </row>
    <row r="16" spans="2:13" ht="30" customHeight="1">
      <c r="B16" s="85"/>
      <c r="C16" s="86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/>
  <pageMargins left="0.45" right="0.45" top="0.4" bottom="0.25" header="0.3" footer="0.3"/>
  <pageSetup scale="8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M16"/>
  <sheetViews>
    <sheetView showGridLines="0" tabSelected="1" showRuler="0" zoomScale="136" zoomScaleNormal="136" workbookViewId="0">
      <pane ySplit="3" topLeftCell="A4" activePane="bottomLeft" state="frozen"/>
      <selection pane="bottomLeft" activeCell="J10" sqref="J10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44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45347</v>
      </c>
      <c r="C3" s="1">
        <v>45348</v>
      </c>
      <c r="D3" s="1">
        <v>45349</v>
      </c>
      <c r="E3" s="1">
        <v>45350</v>
      </c>
      <c r="F3" s="1">
        <v>45351</v>
      </c>
      <c r="G3" s="1">
        <v>45352</v>
      </c>
      <c r="H3" s="1">
        <v>45353</v>
      </c>
    </row>
    <row r="4" spans="2:13" ht="21.95" customHeight="1" thickTop="1">
      <c r="B4" s="2">
        <f t="array" ref="B4:H4">INDEX(calendar,ndx+0)</f>
        <v>45347</v>
      </c>
      <c r="C4" s="2">
        <v>45348</v>
      </c>
      <c r="D4" s="2">
        <v>45349</v>
      </c>
      <c r="E4" s="2">
        <v>45350</v>
      </c>
      <c r="F4" s="2">
        <v>45351</v>
      </c>
      <c r="G4" s="2">
        <v>45352</v>
      </c>
      <c r="H4" s="2">
        <v>45353</v>
      </c>
    </row>
    <row r="5" spans="2:13" ht="72" customHeight="1">
      <c r="B5" s="4"/>
      <c r="C5" s="65"/>
      <c r="D5" s="65"/>
      <c r="E5" s="65"/>
      <c r="F5" s="65"/>
      <c r="G5" s="65" t="s">
        <v>45</v>
      </c>
      <c r="H5" s="38" t="s">
        <v>37</v>
      </c>
      <c r="K5" s="81"/>
      <c r="L5" s="81"/>
      <c r="M5" s="81"/>
    </row>
    <row r="6" spans="2:13" ht="21.95" customHeight="1">
      <c r="B6" s="3">
        <f t="array" ref="B6:H6">INDEX(calendar,ndx+1)</f>
        <v>45354</v>
      </c>
      <c r="C6" s="3">
        <v>45355</v>
      </c>
      <c r="D6" s="3">
        <v>45356</v>
      </c>
      <c r="E6" s="3">
        <v>45357</v>
      </c>
      <c r="F6" s="3">
        <v>45358</v>
      </c>
      <c r="G6" s="3">
        <v>45359</v>
      </c>
      <c r="H6" s="3">
        <v>45360</v>
      </c>
      <c r="K6" s="81"/>
      <c r="L6" s="81"/>
      <c r="M6" s="81"/>
    </row>
    <row r="7" spans="2:13" ht="72" customHeight="1">
      <c r="B7" s="6"/>
      <c r="C7" s="65" t="s">
        <v>45</v>
      </c>
      <c r="D7" s="30" t="s">
        <v>46</v>
      </c>
      <c r="E7" s="26" t="s">
        <v>47</v>
      </c>
      <c r="F7" s="26" t="s">
        <v>48</v>
      </c>
      <c r="G7" s="26" t="s">
        <v>49</v>
      </c>
      <c r="H7" s="23"/>
      <c r="K7" s="81"/>
      <c r="L7" s="81"/>
      <c r="M7" s="81"/>
    </row>
    <row r="8" spans="2:13" ht="21.95" customHeight="1">
      <c r="B8" s="3">
        <f t="array" ref="B8:H8">INDEX(calendar,ndx+2)</f>
        <v>45361</v>
      </c>
      <c r="C8" s="3">
        <v>45362</v>
      </c>
      <c r="D8" s="3">
        <v>45363</v>
      </c>
      <c r="E8" s="3">
        <v>45364</v>
      </c>
      <c r="F8" s="3">
        <v>45365</v>
      </c>
      <c r="G8" s="3">
        <v>45366</v>
      </c>
      <c r="H8" s="3">
        <v>45367</v>
      </c>
      <c r="K8" s="81"/>
      <c r="L8" s="81"/>
      <c r="M8" s="81"/>
    </row>
    <row r="9" spans="2:13" ht="72" customHeight="1">
      <c r="B9" s="38" t="s">
        <v>37</v>
      </c>
      <c r="C9" s="26" t="s">
        <v>50</v>
      </c>
      <c r="D9" s="26" t="s">
        <v>51</v>
      </c>
      <c r="E9" s="26"/>
      <c r="F9" s="26"/>
      <c r="G9" s="26" t="s">
        <v>52</v>
      </c>
      <c r="H9" s="7"/>
      <c r="K9" s="81"/>
      <c r="L9" s="81"/>
      <c r="M9" s="81"/>
    </row>
    <row r="10" spans="2:13" ht="21.95" customHeight="1">
      <c r="B10" s="3">
        <f t="array" ref="B10:H10">INDEX(calendar,ndx+3)</f>
        <v>45368</v>
      </c>
      <c r="C10" s="3">
        <v>45369</v>
      </c>
      <c r="D10" s="3">
        <v>45370</v>
      </c>
      <c r="E10" s="3">
        <v>45371</v>
      </c>
      <c r="F10" s="3">
        <v>45372</v>
      </c>
      <c r="G10" s="3">
        <v>45373</v>
      </c>
      <c r="H10" s="3">
        <v>45374</v>
      </c>
    </row>
    <row r="11" spans="2:13" ht="72" customHeight="1">
      <c r="B11" s="7"/>
      <c r="C11" s="26" t="s">
        <v>53</v>
      </c>
      <c r="D11" s="30" t="s">
        <v>54</v>
      </c>
      <c r="E11" s="26" t="s">
        <v>55</v>
      </c>
      <c r="F11" s="26" t="s">
        <v>56</v>
      </c>
      <c r="G11" s="26" t="s">
        <v>57</v>
      </c>
      <c r="H11" s="7"/>
    </row>
    <row r="12" spans="2:13" ht="21.95" customHeight="1">
      <c r="B12" s="3">
        <f t="array" ref="B12:H12">INDEX(calendar,ndx+4)</f>
        <v>45375</v>
      </c>
      <c r="C12" s="20">
        <v>45376</v>
      </c>
      <c r="D12" s="20">
        <v>45377</v>
      </c>
      <c r="E12" s="3">
        <v>45378</v>
      </c>
      <c r="F12" s="3">
        <v>45379</v>
      </c>
      <c r="G12" s="3">
        <v>45380</v>
      </c>
      <c r="H12" s="3">
        <v>45381</v>
      </c>
    </row>
    <row r="13" spans="2:13" ht="72" customHeight="1">
      <c r="B13" s="7"/>
      <c r="C13" s="44" t="s">
        <v>58</v>
      </c>
      <c r="D13" s="26"/>
      <c r="E13" s="30"/>
      <c r="F13" s="30" t="s">
        <v>59</v>
      </c>
      <c r="G13" s="17" t="s">
        <v>6</v>
      </c>
      <c r="H13" s="34"/>
    </row>
    <row r="14" spans="2:13" ht="21.95" customHeight="1">
      <c r="B14" s="3">
        <f t="array" ref="B14:H14">INDEX(calendar,ndx+5)</f>
        <v>45382</v>
      </c>
      <c r="C14" s="3">
        <v>45383</v>
      </c>
      <c r="D14" s="3">
        <v>45384</v>
      </c>
      <c r="E14" s="3">
        <v>45385</v>
      </c>
      <c r="F14" s="3">
        <v>45386</v>
      </c>
      <c r="G14" s="3">
        <v>45387</v>
      </c>
      <c r="H14" s="3">
        <v>45388</v>
      </c>
    </row>
    <row r="15" spans="2:13" ht="72" customHeight="1">
      <c r="B15" s="11" t="s">
        <v>23</v>
      </c>
      <c r="C15" s="9"/>
      <c r="D15" s="11"/>
      <c r="E15" s="12"/>
      <c r="F15" s="11"/>
      <c r="G15" s="11"/>
      <c r="H15" s="11"/>
    </row>
    <row r="16" spans="2:13" ht="30" customHeight="1">
      <c r="B16" s="87"/>
      <c r="C16" s="8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59" priority="3">
      <formula>MonthToDisplayNumber&lt;&gt;MONTH(B4)</formula>
    </cfRule>
  </conditionalFormatting>
  <conditionalFormatting sqref="B6:H6">
    <cfRule type="expression" dxfId="58" priority="8">
      <formula>MonthToDisplayNumber&lt;&gt;MONTH(B6)</formula>
    </cfRule>
  </conditionalFormatting>
  <conditionalFormatting sqref="B8:H8">
    <cfRule type="expression" dxfId="57" priority="7">
      <formula>MonthToDisplayNumber&lt;&gt;MONTH(B8)</formula>
    </cfRule>
  </conditionalFormatting>
  <conditionalFormatting sqref="B10:H10">
    <cfRule type="expression" dxfId="56" priority="6">
      <formula>MonthToDisplayNumber&lt;&gt;MONTH(B10)</formula>
    </cfRule>
  </conditionalFormatting>
  <conditionalFormatting sqref="B12:H12">
    <cfRule type="expression" dxfId="55" priority="5">
      <formula>MonthToDisplayNumber&lt;&gt;MONTH(B12)</formula>
    </cfRule>
  </conditionalFormatting>
  <conditionalFormatting sqref="B14:H14">
    <cfRule type="expression" dxfId="54" priority="1">
      <formula>MonthToDisplayNumber&lt;&gt;MONTH(B14)</formula>
    </cfRule>
  </conditionalFormatting>
  <dataValidations disablePrompts="1"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  <pageSetUpPr fitToPage="1"/>
  </sheetPr>
  <dimension ref="A1:M16"/>
  <sheetViews>
    <sheetView showGridLines="0" showRuler="0" zoomScale="136" zoomScaleNormal="136" workbookViewId="0">
      <pane ySplit="3" topLeftCell="A10" activePane="bottomLeft" state="frozen"/>
      <selection pane="bottomLeft" activeCell="D13" sqref="D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1:13" ht="45" customHeight="1">
      <c r="B1" s="13">
        <v>2024</v>
      </c>
      <c r="C1" s="83" t="s">
        <v>60</v>
      </c>
      <c r="D1" s="83"/>
      <c r="E1" s="82" t="s">
        <v>1</v>
      </c>
      <c r="F1" s="82"/>
      <c r="G1" s="82"/>
      <c r="H1" s="82"/>
    </row>
    <row r="2" spans="1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1:13" ht="19.5" customHeight="1" thickBot="1">
      <c r="B3" s="1">
        <f t="array" ref="B3:H3">calendar</f>
        <v>45382</v>
      </c>
      <c r="C3" s="1">
        <v>45383</v>
      </c>
      <c r="D3" s="1">
        <v>45384</v>
      </c>
      <c r="E3" s="1">
        <v>45385</v>
      </c>
      <c r="F3" s="1">
        <v>45386</v>
      </c>
      <c r="G3" s="1">
        <v>45387</v>
      </c>
      <c r="H3" s="1">
        <v>45388</v>
      </c>
    </row>
    <row r="4" spans="1:13" ht="21.95" customHeight="1" thickTop="1">
      <c r="B4" s="2">
        <f t="array" ref="B4:H4">INDEX(calendar,ndx+0)</f>
        <v>45382</v>
      </c>
      <c r="C4" s="18">
        <v>45383</v>
      </c>
      <c r="D4" s="18">
        <v>45384</v>
      </c>
      <c r="E4" s="2">
        <v>45385</v>
      </c>
      <c r="F4" s="2">
        <v>45386</v>
      </c>
      <c r="G4" s="2">
        <v>45387</v>
      </c>
      <c r="H4" s="2">
        <v>45388</v>
      </c>
      <c r="K4" s="89"/>
      <c r="L4" s="89"/>
      <c r="M4" s="89"/>
    </row>
    <row r="5" spans="1:13" ht="72" customHeight="1">
      <c r="B5" s="40"/>
      <c r="C5" s="66"/>
      <c r="D5" s="30" t="s">
        <v>61</v>
      </c>
      <c r="E5" s="30" t="s">
        <v>61</v>
      </c>
      <c r="F5" s="44" t="s">
        <v>62</v>
      </c>
      <c r="G5" s="35" t="s">
        <v>63</v>
      </c>
      <c r="H5" s="7"/>
      <c r="K5" s="89"/>
      <c r="L5" s="89"/>
      <c r="M5" s="89"/>
    </row>
    <row r="6" spans="1:13" ht="21.95" customHeight="1">
      <c r="B6" s="3">
        <f t="array" ref="B6:H6">INDEX(calendar,ndx+1)</f>
        <v>45389</v>
      </c>
      <c r="C6" s="3">
        <v>45390</v>
      </c>
      <c r="D6" s="3">
        <v>45391</v>
      </c>
      <c r="E6" s="3">
        <v>45392</v>
      </c>
      <c r="F6" s="3">
        <v>45393</v>
      </c>
      <c r="G6" s="22">
        <v>45394</v>
      </c>
      <c r="H6" s="3">
        <v>45395</v>
      </c>
      <c r="K6" s="89"/>
      <c r="L6" s="89"/>
      <c r="M6" s="89"/>
    </row>
    <row r="7" spans="1:13" ht="72" customHeight="1">
      <c r="A7" s="59"/>
      <c r="B7" s="46" t="s">
        <v>64</v>
      </c>
      <c r="C7" s="45" t="s">
        <v>65</v>
      </c>
      <c r="D7" s="67" t="s">
        <v>66</v>
      </c>
      <c r="E7" s="35" t="s">
        <v>67</v>
      </c>
      <c r="F7" s="26"/>
      <c r="G7" s="67"/>
      <c r="H7" s="15"/>
      <c r="K7" s="89"/>
      <c r="L7" s="89"/>
      <c r="M7" s="89"/>
    </row>
    <row r="8" spans="1:13" ht="21.95" customHeight="1">
      <c r="B8" s="3">
        <f t="array" ref="B8:H8">INDEX(calendar,ndx+2)</f>
        <v>45396</v>
      </c>
      <c r="C8" s="20">
        <v>45397</v>
      </c>
      <c r="D8" s="3">
        <v>45398</v>
      </c>
      <c r="E8" s="3">
        <v>45399</v>
      </c>
      <c r="F8" s="3">
        <v>45400</v>
      </c>
      <c r="G8" s="3">
        <v>45401</v>
      </c>
      <c r="H8" s="3">
        <v>45402</v>
      </c>
    </row>
    <row r="9" spans="1:13" ht="72" customHeight="1">
      <c r="B9" s="15"/>
      <c r="C9" s="26" t="s">
        <v>68</v>
      </c>
      <c r="D9" s="35"/>
      <c r="E9" s="30" t="s">
        <v>69</v>
      </c>
      <c r="F9" s="30" t="s">
        <v>69</v>
      </c>
      <c r="G9" s="44" t="s">
        <v>70</v>
      </c>
      <c r="H9" s="15"/>
      <c r="J9" s="81"/>
      <c r="K9" s="81"/>
      <c r="L9" s="81"/>
    </row>
    <row r="10" spans="1:13" ht="21.95" customHeight="1">
      <c r="B10" s="3">
        <f t="array" ref="B10:H10">INDEX(calendar,ndx+3)</f>
        <v>45403</v>
      </c>
      <c r="C10" s="22">
        <v>45404</v>
      </c>
      <c r="D10" s="3">
        <v>45405</v>
      </c>
      <c r="E10" s="3">
        <v>45406</v>
      </c>
      <c r="F10" s="3">
        <v>45407</v>
      </c>
      <c r="G10" s="3">
        <v>45408</v>
      </c>
      <c r="H10" s="3">
        <v>45409</v>
      </c>
      <c r="J10" s="81"/>
      <c r="K10" s="81"/>
      <c r="L10" s="81"/>
    </row>
    <row r="11" spans="1:13" ht="72" customHeight="1">
      <c r="B11" s="15"/>
      <c r="C11" s="26" t="s">
        <v>71</v>
      </c>
      <c r="D11" s="64" t="s">
        <v>72</v>
      </c>
      <c r="E11" s="26" t="s">
        <v>73</v>
      </c>
      <c r="F11" s="26" t="s">
        <v>74</v>
      </c>
      <c r="G11" s="26"/>
      <c r="H11" s="7"/>
      <c r="J11" s="81"/>
      <c r="K11" s="81"/>
      <c r="L11" s="81"/>
    </row>
    <row r="12" spans="1:13" ht="21.95" customHeight="1">
      <c r="B12" s="3">
        <f t="array" ref="B12:H12">INDEX(calendar,ndx+4)</f>
        <v>45410</v>
      </c>
      <c r="C12" s="3">
        <v>45411</v>
      </c>
      <c r="D12" s="3">
        <v>45412</v>
      </c>
      <c r="E12" s="3">
        <v>45413</v>
      </c>
      <c r="F12" s="3">
        <v>45414</v>
      </c>
      <c r="G12" s="3">
        <v>45415</v>
      </c>
      <c r="H12" s="3">
        <v>45416</v>
      </c>
      <c r="J12" s="81"/>
      <c r="K12" s="81"/>
      <c r="L12" s="81"/>
    </row>
    <row r="13" spans="1:13" ht="72" customHeight="1">
      <c r="B13" s="7"/>
      <c r="C13" s="26"/>
      <c r="D13" s="27" t="s">
        <v>75</v>
      </c>
      <c r="E13" s="26"/>
      <c r="F13" s="27"/>
      <c r="G13" s="27"/>
      <c r="H13" s="7"/>
      <c r="J13" s="81"/>
      <c r="K13" s="81"/>
      <c r="L13" s="81"/>
    </row>
    <row r="14" spans="1:13" ht="21.95" customHeight="1">
      <c r="B14" s="3">
        <f t="array" ref="B14:H14">INDEX(calendar,ndx+5)</f>
        <v>45417</v>
      </c>
      <c r="C14" s="3">
        <v>45418</v>
      </c>
      <c r="D14" s="3">
        <v>45419</v>
      </c>
      <c r="E14" s="3">
        <v>45420</v>
      </c>
      <c r="F14" s="3">
        <v>45421</v>
      </c>
      <c r="G14" s="3">
        <v>45422</v>
      </c>
      <c r="H14" s="3">
        <v>45423</v>
      </c>
    </row>
    <row r="15" spans="1:13" ht="72" customHeight="1">
      <c r="B15" s="11" t="s">
        <v>23</v>
      </c>
      <c r="C15" s="9"/>
      <c r="D15" s="11"/>
      <c r="E15" s="12"/>
      <c r="F15" s="11"/>
      <c r="G15" s="11"/>
      <c r="H15" s="11"/>
    </row>
    <row r="16" spans="1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9">
    <mergeCell ref="K4:M7"/>
    <mergeCell ref="C1:D1"/>
    <mergeCell ref="C2:D2"/>
    <mergeCell ref="B16:C16"/>
    <mergeCell ref="D16:F16"/>
    <mergeCell ref="G16:H16"/>
    <mergeCell ref="J9:L10"/>
    <mergeCell ref="J11:L13"/>
    <mergeCell ref="E1:H1"/>
  </mergeCells>
  <conditionalFormatting sqref="B4:H4">
    <cfRule type="expression" dxfId="53" priority="2">
      <formula>MonthToDisplayNumber&lt;&gt;MONTH(B4)</formula>
    </cfRule>
  </conditionalFormatting>
  <conditionalFormatting sqref="B6:H6">
    <cfRule type="expression" dxfId="52" priority="7">
      <formula>MonthToDisplayNumber&lt;&gt;MONTH(B6)</formula>
    </cfRule>
  </conditionalFormatting>
  <conditionalFormatting sqref="B8:H8">
    <cfRule type="expression" dxfId="51" priority="6">
      <formula>MonthToDisplayNumber&lt;&gt;MONTH(B8)</formula>
    </cfRule>
  </conditionalFormatting>
  <conditionalFormatting sqref="B10:H10">
    <cfRule type="expression" dxfId="50" priority="5">
      <formula>MonthToDisplayNumber&lt;&gt;MONTH(B10)</formula>
    </cfRule>
  </conditionalFormatting>
  <conditionalFormatting sqref="B12:H12">
    <cfRule type="expression" dxfId="49" priority="4">
      <formula>MonthToDisplayNumber&lt;&gt;MONTH(B12)</formula>
    </cfRule>
  </conditionalFormatting>
  <conditionalFormatting sqref="B14:H14">
    <cfRule type="expression" dxfId="48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  <pageSetUpPr fitToPage="1"/>
  </sheetPr>
  <dimension ref="B1:M16"/>
  <sheetViews>
    <sheetView showGridLines="0" showRuler="0" zoomScale="106" zoomScaleNormal="106" workbookViewId="0">
      <pane ySplit="3" topLeftCell="A7" activePane="bottomLeft" state="frozen"/>
      <selection pane="bottomLeft" activeCell="G13" sqref="G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76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45410</v>
      </c>
      <c r="C3" s="1">
        <v>45411</v>
      </c>
      <c r="D3" s="1">
        <v>45412</v>
      </c>
      <c r="E3" s="1">
        <v>45413</v>
      </c>
      <c r="F3" s="1">
        <v>45414</v>
      </c>
      <c r="G3" s="1">
        <v>45415</v>
      </c>
      <c r="H3" s="1">
        <v>45416</v>
      </c>
    </row>
    <row r="4" spans="2:13" ht="21.95" customHeight="1" thickTop="1">
      <c r="B4" s="2">
        <f t="array" ref="B4:H4">INDEX(calendar,ndx+0)</f>
        <v>45410</v>
      </c>
      <c r="C4" s="18">
        <v>45411</v>
      </c>
      <c r="D4" s="18">
        <v>45412</v>
      </c>
      <c r="E4" s="2">
        <v>45413</v>
      </c>
      <c r="F4" s="2">
        <v>45414</v>
      </c>
      <c r="G4" s="2">
        <v>45415</v>
      </c>
      <c r="H4" s="2">
        <v>45416</v>
      </c>
    </row>
    <row r="5" spans="2:13" ht="72" customHeight="1">
      <c r="B5" s="6"/>
      <c r="C5" s="44"/>
      <c r="D5" s="44"/>
      <c r="E5" s="44"/>
      <c r="F5" s="44" t="s">
        <v>77</v>
      </c>
      <c r="G5" s="44" t="s">
        <v>77</v>
      </c>
      <c r="H5" s="47"/>
      <c r="K5" s="81"/>
      <c r="L5" s="81"/>
      <c r="M5" s="81"/>
    </row>
    <row r="6" spans="2:13" ht="21.95" customHeight="1">
      <c r="B6" s="3">
        <f t="array" ref="B6:H6">INDEX(calendar,ndx+1)</f>
        <v>45417</v>
      </c>
      <c r="C6" s="3">
        <v>45418</v>
      </c>
      <c r="D6" s="3">
        <v>45419</v>
      </c>
      <c r="E6" s="3">
        <v>45420</v>
      </c>
      <c r="F6" s="3">
        <v>45421</v>
      </c>
      <c r="G6" s="3">
        <v>45422</v>
      </c>
      <c r="H6" s="3">
        <v>45423</v>
      </c>
      <c r="K6" s="81"/>
      <c r="L6" s="81"/>
      <c r="M6" s="81"/>
    </row>
    <row r="7" spans="2:13" ht="72" customHeight="1">
      <c r="B7" s="6"/>
      <c r="C7" s="44" t="s">
        <v>78</v>
      </c>
      <c r="D7" s="26" t="s">
        <v>79</v>
      </c>
      <c r="E7" s="42" t="s">
        <v>80</v>
      </c>
      <c r="F7" s="30" t="s">
        <v>81</v>
      </c>
      <c r="G7" s="35" t="s">
        <v>82</v>
      </c>
      <c r="H7" s="47"/>
      <c r="K7" s="81"/>
      <c r="L7" s="81"/>
      <c r="M7" s="81"/>
    </row>
    <row r="8" spans="2:13" ht="21.95" customHeight="1">
      <c r="B8" s="3">
        <f t="array" ref="B8:H8">INDEX(calendar,ndx+2)</f>
        <v>45424</v>
      </c>
      <c r="C8" s="20">
        <v>45425</v>
      </c>
      <c r="D8" s="3">
        <v>45426</v>
      </c>
      <c r="E8" s="3">
        <v>45427</v>
      </c>
      <c r="F8" s="3">
        <v>45428</v>
      </c>
      <c r="G8" s="3">
        <v>45429</v>
      </c>
      <c r="H8" s="3">
        <v>45430</v>
      </c>
      <c r="K8" s="81"/>
      <c r="L8" s="81"/>
      <c r="M8" s="81"/>
    </row>
    <row r="9" spans="2:13" ht="72" customHeight="1">
      <c r="B9" s="47"/>
      <c r="C9" s="71" t="s">
        <v>83</v>
      </c>
      <c r="D9" s="45"/>
      <c r="E9" s="26" t="s">
        <v>84</v>
      </c>
      <c r="F9" s="44"/>
      <c r="G9" s="45" t="s">
        <v>85</v>
      </c>
      <c r="H9" s="15"/>
      <c r="K9" s="81"/>
      <c r="L9" s="81"/>
      <c r="M9" s="81"/>
    </row>
    <row r="10" spans="2:13" ht="21.95" customHeight="1">
      <c r="B10" s="3">
        <f t="array" ref="B10:H10">INDEX(calendar,ndx+3)</f>
        <v>45431</v>
      </c>
      <c r="C10" s="22">
        <v>45432</v>
      </c>
      <c r="D10" s="3">
        <v>45433</v>
      </c>
      <c r="E10" s="3">
        <v>45434</v>
      </c>
      <c r="F10" s="3">
        <v>45435</v>
      </c>
      <c r="G10" s="3">
        <v>45436</v>
      </c>
      <c r="H10" s="3">
        <v>45437</v>
      </c>
    </row>
    <row r="11" spans="2:13" ht="72" customHeight="1">
      <c r="B11" s="15"/>
      <c r="C11" s="45" t="s">
        <v>85</v>
      </c>
      <c r="D11" s="44" t="s">
        <v>86</v>
      </c>
      <c r="E11" s="30" t="s">
        <v>87</v>
      </c>
      <c r="F11" s="30" t="s">
        <v>88</v>
      </c>
      <c r="G11" s="53" t="s">
        <v>89</v>
      </c>
      <c r="H11" s="7"/>
    </row>
    <row r="12" spans="2:13" ht="21.95" customHeight="1">
      <c r="B12" s="3">
        <f t="array" ref="B12:H12">INDEX(calendar,ndx+4)</f>
        <v>45438</v>
      </c>
      <c r="C12" s="22">
        <v>45439</v>
      </c>
      <c r="D12" s="3">
        <v>45440</v>
      </c>
      <c r="E12" s="3">
        <v>45441</v>
      </c>
      <c r="F12" s="3">
        <v>45442</v>
      </c>
      <c r="G12" s="3">
        <v>45443</v>
      </c>
      <c r="H12" s="3">
        <v>45444</v>
      </c>
    </row>
    <row r="13" spans="2:13" ht="72" customHeight="1">
      <c r="B13" s="37"/>
      <c r="C13" s="41" t="s">
        <v>6</v>
      </c>
      <c r="D13" s="26" t="s">
        <v>90</v>
      </c>
      <c r="E13" s="26"/>
      <c r="F13" s="30" t="s">
        <v>91</v>
      </c>
      <c r="G13" s="53" t="s">
        <v>92</v>
      </c>
      <c r="H13" s="7"/>
    </row>
    <row r="14" spans="2:13" ht="21.95" customHeight="1">
      <c r="B14" s="3">
        <f t="array" ref="B14:H14">INDEX(calendar,ndx+5)</f>
        <v>45445</v>
      </c>
      <c r="C14" s="3">
        <v>45446</v>
      </c>
      <c r="D14" s="3">
        <v>45447</v>
      </c>
      <c r="E14" s="3">
        <v>45448</v>
      </c>
      <c r="F14" s="3">
        <v>45449</v>
      </c>
      <c r="G14" s="3">
        <v>45450</v>
      </c>
      <c r="H14" s="3">
        <v>45451</v>
      </c>
    </row>
    <row r="15" spans="2:13" ht="72" customHeight="1">
      <c r="B15" s="11"/>
      <c r="C15" s="8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  <pageSetUpPr fitToPage="1"/>
  </sheetPr>
  <dimension ref="B1:M16"/>
  <sheetViews>
    <sheetView showGridLines="0" showRuler="0" zoomScale="98" zoomScaleNormal="98" workbookViewId="0">
      <pane ySplit="3" topLeftCell="A7" activePane="bottomLeft" state="frozen"/>
      <selection pane="bottomLeft" activeCell="G13" sqref="G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93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45438</v>
      </c>
      <c r="C3" s="1">
        <v>45439</v>
      </c>
      <c r="D3" s="1">
        <v>45440</v>
      </c>
      <c r="E3" s="1">
        <v>45441</v>
      </c>
      <c r="F3" s="1">
        <v>45442</v>
      </c>
      <c r="G3" s="1">
        <v>45443</v>
      </c>
      <c r="H3" s="1">
        <v>45444</v>
      </c>
    </row>
    <row r="4" spans="2:13" ht="21.95" customHeight="1" thickTop="1">
      <c r="B4" s="2">
        <f t="array" ref="B4:H4">INDEX(calendar,ndx+0)</f>
        <v>45438</v>
      </c>
      <c r="C4" s="18">
        <v>45439</v>
      </c>
      <c r="D4" s="24">
        <v>45440</v>
      </c>
      <c r="E4" s="2">
        <v>45441</v>
      </c>
      <c r="F4" s="2">
        <v>45442</v>
      </c>
      <c r="G4" s="2">
        <v>45443</v>
      </c>
      <c r="H4" s="2">
        <v>45444</v>
      </c>
    </row>
    <row r="5" spans="2:13" ht="72" customHeight="1">
      <c r="B5" s="6"/>
      <c r="C5" s="19"/>
      <c r="E5" s="21"/>
      <c r="F5" s="21"/>
      <c r="G5" s="21"/>
      <c r="H5" s="7"/>
      <c r="K5" s="81"/>
      <c r="L5" s="81"/>
      <c r="M5" s="81"/>
    </row>
    <row r="6" spans="2:13" ht="21.95" customHeight="1">
      <c r="B6" s="3">
        <f t="array" ref="B6:H6">INDEX(calendar,ndx+1)</f>
        <v>45445</v>
      </c>
      <c r="C6" s="29">
        <v>45446</v>
      </c>
      <c r="D6" s="29">
        <v>45447</v>
      </c>
      <c r="E6" s="29">
        <v>45448</v>
      </c>
      <c r="F6" s="29">
        <v>45449</v>
      </c>
      <c r="G6" s="3">
        <v>45450</v>
      </c>
      <c r="H6" s="3">
        <v>45451</v>
      </c>
      <c r="K6" s="81"/>
      <c r="L6" s="81"/>
      <c r="M6" s="81"/>
    </row>
    <row r="7" spans="2:13" ht="72" customHeight="1">
      <c r="B7" s="39"/>
      <c r="C7" s="21" t="s">
        <v>94</v>
      </c>
      <c r="D7" s="36" t="s">
        <v>95</v>
      </c>
      <c r="E7" s="35" t="s">
        <v>96</v>
      </c>
      <c r="F7" s="35" t="s">
        <v>97</v>
      </c>
      <c r="G7" s="21" t="s">
        <v>98</v>
      </c>
      <c r="H7" s="15"/>
      <c r="K7" s="81"/>
      <c r="L7" s="81"/>
      <c r="M7" s="81"/>
    </row>
    <row r="8" spans="2:13" ht="21.95" customHeight="1">
      <c r="B8" s="3">
        <f t="array" ref="B8:H8">INDEX(calendar,ndx+2)</f>
        <v>45452</v>
      </c>
      <c r="C8" s="31">
        <v>45453</v>
      </c>
      <c r="D8" s="29">
        <v>45454</v>
      </c>
      <c r="E8" s="29">
        <v>45455</v>
      </c>
      <c r="F8" s="29">
        <v>45456</v>
      </c>
      <c r="G8" s="3">
        <v>45457</v>
      </c>
      <c r="H8" s="3">
        <v>45458</v>
      </c>
      <c r="K8" s="81"/>
      <c r="L8" s="81"/>
      <c r="M8" s="81"/>
    </row>
    <row r="9" spans="2:13" ht="72" customHeight="1">
      <c r="B9" s="23"/>
      <c r="C9" s="30" t="s">
        <v>99</v>
      </c>
      <c r="D9" s="42" t="s">
        <v>100</v>
      </c>
      <c r="E9" s="21"/>
      <c r="F9" s="21"/>
      <c r="G9" s="21" t="s">
        <v>101</v>
      </c>
      <c r="H9" s="23"/>
      <c r="K9" s="81"/>
      <c r="L9" s="81"/>
      <c r="M9" s="81"/>
    </row>
    <row r="10" spans="2:13" ht="21.95" customHeight="1">
      <c r="B10" s="3">
        <f t="array" ref="B10:H10">INDEX(calendar,ndx+3)</f>
        <v>45459</v>
      </c>
      <c r="C10" s="32">
        <v>45460</v>
      </c>
      <c r="D10" s="29">
        <v>45461</v>
      </c>
      <c r="E10" s="29">
        <v>45462</v>
      </c>
      <c r="F10" s="29">
        <v>45463</v>
      </c>
      <c r="G10" s="3">
        <v>45464</v>
      </c>
      <c r="H10" s="3">
        <v>45465</v>
      </c>
    </row>
    <row r="11" spans="2:13" ht="72" customHeight="1">
      <c r="B11" s="15"/>
      <c r="C11" s="21" t="s">
        <v>102</v>
      </c>
      <c r="D11" s="21" t="s">
        <v>103</v>
      </c>
      <c r="E11" s="41" t="s">
        <v>6</v>
      </c>
      <c r="F11" s="26" t="s">
        <v>104</v>
      </c>
      <c r="G11" s="35" t="s">
        <v>105</v>
      </c>
      <c r="H11" s="7"/>
      <c r="K11" s="35"/>
    </row>
    <row r="12" spans="2:13" ht="21.95" customHeight="1">
      <c r="B12" s="3">
        <f t="array" ref="B12:H12">INDEX(calendar,ndx+4)</f>
        <v>45466</v>
      </c>
      <c r="C12" s="3">
        <v>45467</v>
      </c>
      <c r="D12" s="3">
        <v>45468</v>
      </c>
      <c r="E12" s="3">
        <v>45469</v>
      </c>
      <c r="F12" s="3">
        <v>45470</v>
      </c>
      <c r="G12" s="29">
        <v>45471</v>
      </c>
      <c r="H12" s="3">
        <v>45472</v>
      </c>
    </row>
    <row r="13" spans="2:13" ht="72" customHeight="1">
      <c r="B13" s="7"/>
      <c r="C13" s="8" t="s">
        <v>106</v>
      </c>
      <c r="D13" s="30" t="s">
        <v>107</v>
      </c>
      <c r="E13" s="21"/>
      <c r="F13" s="21"/>
      <c r="G13" s="21" t="s">
        <v>108</v>
      </c>
      <c r="H13" s="7"/>
    </row>
    <row r="14" spans="2:13" ht="21.95" customHeight="1">
      <c r="B14" s="3">
        <f t="array" ref="B14:H14">INDEX(calendar,ndx+5)</f>
        <v>45473</v>
      </c>
      <c r="C14" s="3">
        <v>45474</v>
      </c>
      <c r="D14" s="3">
        <v>45475</v>
      </c>
      <c r="E14" s="3">
        <v>45476</v>
      </c>
      <c r="F14" s="3">
        <v>45477</v>
      </c>
      <c r="G14" s="3">
        <v>45478</v>
      </c>
      <c r="H14" s="3">
        <v>45479</v>
      </c>
    </row>
    <row r="15" spans="2:13" ht="72" customHeight="1">
      <c r="B15" s="11" t="s">
        <v>23</v>
      </c>
      <c r="C15" s="9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41" priority="2">
      <formula>MonthToDisplayNumber&lt;&gt;MONTH(B4)</formula>
    </cfRule>
  </conditionalFormatting>
  <conditionalFormatting sqref="B6:H6">
    <cfRule type="expression" dxfId="40" priority="7">
      <formula>MonthToDisplayNumber&lt;&gt;MONTH(B6)</formula>
    </cfRule>
  </conditionalFormatting>
  <conditionalFormatting sqref="B8:H8">
    <cfRule type="expression" dxfId="39" priority="6">
      <formula>MonthToDisplayNumber&lt;&gt;MONTH(B8)</formula>
    </cfRule>
  </conditionalFormatting>
  <conditionalFormatting sqref="B10:H10">
    <cfRule type="expression" dxfId="38" priority="5">
      <formula>MonthToDisplayNumber&lt;&gt;MONTH(B10)</formula>
    </cfRule>
  </conditionalFormatting>
  <conditionalFormatting sqref="B12:H12">
    <cfRule type="expression" dxfId="37" priority="4">
      <formula>MonthToDisplayNumber&lt;&gt;MONTH(B12)</formula>
    </cfRule>
  </conditionalFormatting>
  <conditionalFormatting sqref="B14:H14">
    <cfRule type="expression" dxfId="36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  <pageSetUpPr fitToPage="1"/>
  </sheetPr>
  <dimension ref="B1:M16"/>
  <sheetViews>
    <sheetView showGridLines="0" showRuler="0" zoomScale="96" zoomScaleNormal="96" workbookViewId="0">
      <pane ySplit="3" topLeftCell="A5" activePane="bottomLeft" state="frozen"/>
      <selection pane="bottomLeft" activeCell="E13" sqref="E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109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45473</v>
      </c>
      <c r="C3" s="1">
        <v>45474</v>
      </c>
      <c r="D3" s="1">
        <v>45475</v>
      </c>
      <c r="E3" s="1">
        <v>45476</v>
      </c>
      <c r="F3" s="1">
        <v>45477</v>
      </c>
      <c r="G3" s="1">
        <v>45478</v>
      </c>
      <c r="H3" s="1">
        <v>45479</v>
      </c>
    </row>
    <row r="4" spans="2:13" ht="21.95" customHeight="1" thickTop="1">
      <c r="B4" s="2">
        <f t="array" ref="B4:H4">INDEX(calendar,ndx+0)</f>
        <v>45473</v>
      </c>
      <c r="C4" s="18">
        <v>45474</v>
      </c>
      <c r="D4" s="24">
        <v>45475</v>
      </c>
      <c r="E4" s="2">
        <v>45476</v>
      </c>
      <c r="F4" s="2">
        <v>45477</v>
      </c>
      <c r="G4" s="24">
        <v>45478</v>
      </c>
      <c r="H4" s="2">
        <v>45479</v>
      </c>
    </row>
    <row r="5" spans="2:13" ht="72" customHeight="1">
      <c r="B5" s="6"/>
      <c r="C5" s="45" t="s">
        <v>110</v>
      </c>
      <c r="D5" s="45" t="s">
        <v>110</v>
      </c>
      <c r="E5" s="44" t="s">
        <v>111</v>
      </c>
      <c r="F5" s="33" t="s">
        <v>6</v>
      </c>
      <c r="G5" s="27" t="s">
        <v>112</v>
      </c>
      <c r="H5" s="7"/>
      <c r="K5" s="81"/>
      <c r="L5" s="81"/>
      <c r="M5" s="81"/>
    </row>
    <row r="6" spans="2:13" ht="21.95" customHeight="1">
      <c r="B6" s="3">
        <f t="array" ref="B6:H6">INDEX(calendar,ndx+1)</f>
        <v>45480</v>
      </c>
      <c r="C6" s="29">
        <v>45481</v>
      </c>
      <c r="D6" s="29">
        <v>45482</v>
      </c>
      <c r="E6" s="29">
        <v>45483</v>
      </c>
      <c r="F6" s="29">
        <v>45484</v>
      </c>
      <c r="G6" s="3">
        <v>45485</v>
      </c>
      <c r="H6" s="3">
        <v>45486</v>
      </c>
      <c r="K6" s="81"/>
      <c r="L6" s="81"/>
      <c r="M6" s="81"/>
    </row>
    <row r="7" spans="2:13" ht="72" customHeight="1">
      <c r="B7" s="46" t="s">
        <v>113</v>
      </c>
      <c r="C7" s="27" t="s">
        <v>114</v>
      </c>
      <c r="D7" s="27" t="s">
        <v>115</v>
      </c>
      <c r="E7" s="26" t="s">
        <v>116</v>
      </c>
      <c r="F7" s="27"/>
      <c r="G7" s="27"/>
      <c r="H7" s="38"/>
      <c r="K7" s="81"/>
      <c r="L7" s="81"/>
      <c r="M7" s="81"/>
    </row>
    <row r="8" spans="2:13" ht="21.95" customHeight="1">
      <c r="B8" s="3">
        <f t="array" ref="B8:H8">INDEX(calendar,ndx+2)</f>
        <v>45487</v>
      </c>
      <c r="C8" s="31">
        <v>45488</v>
      </c>
      <c r="D8" s="29">
        <v>45489</v>
      </c>
      <c r="E8" s="29">
        <v>45490</v>
      </c>
      <c r="F8" s="29">
        <v>45491</v>
      </c>
      <c r="G8" s="3">
        <v>45492</v>
      </c>
      <c r="H8" s="3">
        <v>45493</v>
      </c>
      <c r="K8" s="81"/>
      <c r="L8" s="81"/>
      <c r="M8" s="81"/>
    </row>
    <row r="9" spans="2:13" ht="72" customHeight="1">
      <c r="B9" s="23"/>
      <c r="C9" s="35" t="s">
        <v>117</v>
      </c>
      <c r="D9" s="26"/>
      <c r="E9" s="45" t="s">
        <v>118</v>
      </c>
      <c r="F9" s="45" t="s">
        <v>118</v>
      </c>
      <c r="G9" s="44" t="s">
        <v>119</v>
      </c>
      <c r="H9" s="23"/>
      <c r="K9" s="81"/>
      <c r="L9" s="81"/>
      <c r="M9" s="81"/>
    </row>
    <row r="10" spans="2:13" ht="21.95" customHeight="1">
      <c r="B10" s="3">
        <f t="array" ref="B10:H10">INDEX(calendar,ndx+3)</f>
        <v>45494</v>
      </c>
      <c r="C10" s="32">
        <v>45495</v>
      </c>
      <c r="D10" s="29">
        <v>45496</v>
      </c>
      <c r="E10" s="29">
        <v>45497</v>
      </c>
      <c r="F10" s="29">
        <v>45498</v>
      </c>
      <c r="G10" s="3">
        <v>45499</v>
      </c>
      <c r="H10" s="3">
        <v>45500</v>
      </c>
    </row>
    <row r="11" spans="2:13" ht="72" customHeight="1">
      <c r="B11" s="15"/>
      <c r="C11" s="72" t="s">
        <v>120</v>
      </c>
      <c r="D11" s="35" t="s">
        <v>121</v>
      </c>
      <c r="E11" s="35" t="s">
        <v>122</v>
      </c>
      <c r="F11" s="30" t="s">
        <v>123</v>
      </c>
      <c r="G11" s="28" t="s">
        <v>124</v>
      </c>
      <c r="H11" s="7"/>
    </row>
    <row r="12" spans="2:13" ht="21.95" customHeight="1">
      <c r="B12" s="3">
        <f t="array" ref="B12:H12">INDEX(calendar,ndx+4)</f>
        <v>45501</v>
      </c>
      <c r="C12" s="3">
        <v>45502</v>
      </c>
      <c r="D12" s="3">
        <v>45503</v>
      </c>
      <c r="E12" s="3">
        <v>45504</v>
      </c>
      <c r="F12" s="3">
        <v>45505</v>
      </c>
      <c r="G12" s="29">
        <v>45506</v>
      </c>
      <c r="H12" s="3">
        <v>45507</v>
      </c>
    </row>
    <row r="13" spans="2:13" ht="72" customHeight="1">
      <c r="B13" s="54"/>
      <c r="C13" s="30"/>
      <c r="D13" s="28"/>
      <c r="E13" s="26" t="s">
        <v>125</v>
      </c>
      <c r="G13" s="26"/>
      <c r="H13" s="7"/>
    </row>
    <row r="14" spans="2:13" ht="21.95" customHeight="1">
      <c r="B14" s="3">
        <f t="array" ref="B14:H14">INDEX(calendar,ndx+5)</f>
        <v>45508</v>
      </c>
      <c r="C14" s="3">
        <v>45509</v>
      </c>
      <c r="D14" s="3">
        <v>45510</v>
      </c>
      <c r="E14" s="3">
        <v>45511</v>
      </c>
      <c r="F14" s="3">
        <v>45512</v>
      </c>
      <c r="G14" s="3">
        <v>45513</v>
      </c>
      <c r="H14" s="3">
        <v>45514</v>
      </c>
    </row>
    <row r="15" spans="2:13" ht="72" customHeight="1">
      <c r="B15" s="11" t="s">
        <v>23</v>
      </c>
      <c r="C15" s="26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35" priority="3">
      <formula>MonthToDisplayNumber&lt;&gt;MONTH(B4)</formula>
    </cfRule>
  </conditionalFormatting>
  <conditionalFormatting sqref="B6:H6">
    <cfRule type="expression" dxfId="34" priority="8">
      <formula>MonthToDisplayNumber&lt;&gt;MONTH(B6)</formula>
    </cfRule>
  </conditionalFormatting>
  <conditionalFormatting sqref="B8:H8">
    <cfRule type="expression" dxfId="33" priority="7">
      <formula>MonthToDisplayNumber&lt;&gt;MONTH(B8)</formula>
    </cfRule>
  </conditionalFormatting>
  <conditionalFormatting sqref="B10:H10">
    <cfRule type="expression" dxfId="32" priority="6">
      <formula>MonthToDisplayNumber&lt;&gt;MONTH(B10)</formula>
    </cfRule>
  </conditionalFormatting>
  <conditionalFormatting sqref="B12:H12">
    <cfRule type="expression" dxfId="31" priority="5">
      <formula>MonthToDisplayNumber&lt;&gt;MONTH(B12)</formula>
    </cfRule>
  </conditionalFormatting>
  <conditionalFormatting sqref="B14:H14">
    <cfRule type="expression" dxfId="30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  <pageSetUpPr fitToPage="1"/>
  </sheetPr>
  <dimension ref="B1:M16"/>
  <sheetViews>
    <sheetView showGridLines="0" showRuler="0" zoomScale="118" zoomScaleNormal="118" workbookViewId="0">
      <pane ySplit="3" topLeftCell="A9" activePane="bottomLeft" state="frozen"/>
      <selection pane="bottomLeft" activeCell="G13" sqref="G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126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45501</v>
      </c>
      <c r="C3" s="1">
        <v>45502</v>
      </c>
      <c r="D3" s="1">
        <v>45503</v>
      </c>
      <c r="E3" s="1">
        <v>45504</v>
      </c>
      <c r="F3" s="1">
        <v>45505</v>
      </c>
      <c r="G3" s="1">
        <v>45506</v>
      </c>
      <c r="H3" s="1">
        <v>45507</v>
      </c>
    </row>
    <row r="4" spans="2:13" ht="21.95" customHeight="1" thickTop="1">
      <c r="B4" s="2">
        <f t="array" ref="B4:H4">INDEX(calendar,ndx+0)</f>
        <v>45501</v>
      </c>
      <c r="C4" s="18">
        <v>45502</v>
      </c>
      <c r="D4" s="24">
        <v>45503</v>
      </c>
      <c r="E4" s="2">
        <v>45504</v>
      </c>
      <c r="F4" s="2">
        <v>45505</v>
      </c>
      <c r="G4" s="2">
        <v>45506</v>
      </c>
      <c r="H4" s="2">
        <v>45507</v>
      </c>
    </row>
    <row r="5" spans="2:13" ht="72" customHeight="1">
      <c r="B5" s="6"/>
      <c r="C5" s="30"/>
      <c r="D5" s="30"/>
      <c r="E5" s="30"/>
      <c r="F5" s="30"/>
      <c r="G5" s="30" t="s">
        <v>127</v>
      </c>
      <c r="H5" s="7"/>
      <c r="K5" s="81"/>
      <c r="L5" s="81"/>
      <c r="M5" s="81"/>
    </row>
    <row r="6" spans="2:13" ht="21.95" customHeight="1">
      <c r="B6" s="3">
        <f t="array" ref="B6:H6">INDEX(calendar,ndx+1)</f>
        <v>45508</v>
      </c>
      <c r="C6" s="29">
        <v>45509</v>
      </c>
      <c r="D6" s="29">
        <v>45510</v>
      </c>
      <c r="E6" s="29">
        <v>45511</v>
      </c>
      <c r="F6" s="29">
        <v>45512</v>
      </c>
      <c r="G6" s="3">
        <v>45513</v>
      </c>
      <c r="H6" s="3">
        <v>45514</v>
      </c>
      <c r="K6" s="81"/>
      <c r="L6" s="81"/>
      <c r="M6" s="81"/>
    </row>
    <row r="7" spans="2:13" ht="72" customHeight="1">
      <c r="B7" s="7"/>
      <c r="C7" s="30" t="s">
        <v>127</v>
      </c>
      <c r="D7" s="44" t="s">
        <v>128</v>
      </c>
      <c r="E7" s="26" t="s">
        <v>129</v>
      </c>
      <c r="F7" s="35" t="s">
        <v>130</v>
      </c>
      <c r="G7" s="44" t="s">
        <v>131</v>
      </c>
      <c r="H7" s="15"/>
      <c r="K7" s="81"/>
      <c r="L7" s="81"/>
      <c r="M7" s="81"/>
    </row>
    <row r="8" spans="2:13" ht="21.95" customHeight="1">
      <c r="B8" s="3">
        <f t="array" ref="B8:H8">INDEX(calendar,ndx+2)</f>
        <v>45515</v>
      </c>
      <c r="C8" s="31">
        <v>45516</v>
      </c>
      <c r="D8" s="29">
        <v>45517</v>
      </c>
      <c r="E8" s="29">
        <v>45518</v>
      </c>
      <c r="F8" s="29">
        <v>45519</v>
      </c>
      <c r="G8" s="3">
        <v>45520</v>
      </c>
      <c r="H8" s="3">
        <v>45521</v>
      </c>
      <c r="K8" s="81"/>
      <c r="L8" s="81"/>
      <c r="M8" s="81"/>
    </row>
    <row r="9" spans="2:13" ht="72" customHeight="1">
      <c r="B9" s="46"/>
      <c r="C9" s="35" t="s">
        <v>132</v>
      </c>
      <c r="D9" s="45"/>
      <c r="E9" s="45"/>
      <c r="F9" s="50" t="s">
        <v>133</v>
      </c>
      <c r="G9" s="45" t="s">
        <v>134</v>
      </c>
      <c r="H9" s="34"/>
      <c r="K9" s="81"/>
      <c r="L9" s="81"/>
      <c r="M9" s="81"/>
    </row>
    <row r="10" spans="2:13" ht="21.95" customHeight="1">
      <c r="B10" s="3">
        <f t="array" ref="B10:H10">INDEX(calendar,ndx+3)</f>
        <v>45522</v>
      </c>
      <c r="C10" s="32">
        <v>45523</v>
      </c>
      <c r="D10" s="29">
        <v>45524</v>
      </c>
      <c r="E10" s="29">
        <v>45525</v>
      </c>
      <c r="F10" s="29">
        <v>45526</v>
      </c>
      <c r="G10" s="3">
        <v>45527</v>
      </c>
      <c r="H10" s="3">
        <v>45528</v>
      </c>
    </row>
    <row r="11" spans="2:13" ht="72" customHeight="1">
      <c r="B11" s="15"/>
      <c r="C11" s="45" t="s">
        <v>134</v>
      </c>
      <c r="D11" s="44" t="s">
        <v>135</v>
      </c>
      <c r="E11" s="35" t="s">
        <v>136</v>
      </c>
      <c r="F11" s="35" t="s">
        <v>137</v>
      </c>
      <c r="G11" s="35" t="s">
        <v>138</v>
      </c>
      <c r="H11" s="34"/>
    </row>
    <row r="12" spans="2:13" ht="21.95" customHeight="1">
      <c r="B12" s="3">
        <f t="array" ref="B12:H12">INDEX(calendar,ndx+4)</f>
        <v>45529</v>
      </c>
      <c r="C12" s="3">
        <v>45530</v>
      </c>
      <c r="D12" s="3">
        <v>45531</v>
      </c>
      <c r="E12" s="3">
        <v>45532</v>
      </c>
      <c r="F12" s="3">
        <v>45533</v>
      </c>
      <c r="G12" s="29">
        <v>45534</v>
      </c>
      <c r="H12" s="3">
        <v>45535</v>
      </c>
    </row>
    <row r="13" spans="2:13" ht="72" customHeight="1">
      <c r="B13" s="7"/>
      <c r="C13" s="44" t="s">
        <v>139</v>
      </c>
      <c r="D13" s="35" t="s">
        <v>140</v>
      </c>
      <c r="E13" s="26"/>
      <c r="F13" s="55"/>
      <c r="G13" s="26" t="s">
        <v>141</v>
      </c>
      <c r="H13" s="7"/>
    </row>
    <row r="14" spans="2:13" ht="21.95" customHeight="1">
      <c r="B14" s="3">
        <f t="array" ref="B14:H14">INDEX(calendar,ndx+5)</f>
        <v>45536</v>
      </c>
      <c r="C14" s="3">
        <v>45537</v>
      </c>
      <c r="D14" s="3">
        <v>45538</v>
      </c>
      <c r="E14" s="3">
        <v>45539</v>
      </c>
      <c r="F14" s="3">
        <v>45540</v>
      </c>
      <c r="G14" s="3">
        <v>45541</v>
      </c>
      <c r="H14" s="3">
        <v>45542</v>
      </c>
    </row>
    <row r="15" spans="2:13" ht="72" customHeight="1">
      <c r="B15" s="11" t="s">
        <v>23</v>
      </c>
      <c r="C15" s="26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9" priority="2">
      <formula>MonthToDisplayNumber&lt;&gt;MONTH(B4)</formula>
    </cfRule>
  </conditionalFormatting>
  <conditionalFormatting sqref="B6:H6">
    <cfRule type="expression" dxfId="28" priority="7">
      <formula>MonthToDisplayNumber&lt;&gt;MONTH(B6)</formula>
    </cfRule>
  </conditionalFormatting>
  <conditionalFormatting sqref="B8:H8">
    <cfRule type="expression" dxfId="27" priority="6">
      <formula>MonthToDisplayNumber&lt;&gt;MONTH(B8)</formula>
    </cfRule>
  </conditionalFormatting>
  <conditionalFormatting sqref="B10:H10">
    <cfRule type="expression" dxfId="26" priority="5">
      <formula>MonthToDisplayNumber&lt;&gt;MONTH(B10)</formula>
    </cfRule>
  </conditionalFormatting>
  <conditionalFormatting sqref="B12:H12">
    <cfRule type="expression" dxfId="25" priority="4">
      <formula>MonthToDisplayNumber&lt;&gt;MONTH(B12)</formula>
    </cfRule>
  </conditionalFormatting>
  <conditionalFormatting sqref="B14:H14">
    <cfRule type="expression" dxfId="2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  <pageSetUpPr fitToPage="1"/>
  </sheetPr>
  <dimension ref="B1:M16"/>
  <sheetViews>
    <sheetView showGridLines="0" showRuler="0" zoomScale="130" zoomScaleNormal="130" workbookViewId="0">
      <pane ySplit="3" topLeftCell="A9" activePane="bottomLeft" state="frozen"/>
      <selection pane="bottomLeft" activeCell="D14" sqref="D1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2024</v>
      </c>
      <c r="C1" s="83" t="s">
        <v>142</v>
      </c>
      <c r="D1" s="83"/>
      <c r="E1" s="82" t="s">
        <v>1</v>
      </c>
      <c r="F1" s="82"/>
      <c r="G1" s="82"/>
      <c r="H1" s="82"/>
    </row>
    <row r="2" spans="2:13" ht="30" hidden="1" customHeight="1">
      <c r="B2" s="73" t="s">
        <v>2</v>
      </c>
      <c r="C2" s="84" t="s">
        <v>3</v>
      </c>
      <c r="D2" s="84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45536</v>
      </c>
      <c r="C3" s="1">
        <v>45537</v>
      </c>
      <c r="D3" s="1">
        <v>45538</v>
      </c>
      <c r="E3" s="1">
        <v>45539</v>
      </c>
      <c r="F3" s="1">
        <v>45540</v>
      </c>
      <c r="G3" s="1">
        <v>45541</v>
      </c>
      <c r="H3" s="1">
        <v>45542</v>
      </c>
    </row>
    <row r="4" spans="2:13" ht="21.95" customHeight="1" thickTop="1">
      <c r="B4" s="2">
        <f t="array" ref="B4:H4">INDEX(calendar,ndx+0)</f>
        <v>45536</v>
      </c>
      <c r="C4" s="18">
        <v>45537</v>
      </c>
      <c r="D4" s="24">
        <v>45538</v>
      </c>
      <c r="E4" s="2">
        <v>45539</v>
      </c>
      <c r="F4" s="2">
        <v>45540</v>
      </c>
      <c r="G4" s="2">
        <v>45541</v>
      </c>
      <c r="H4" s="2">
        <v>45542</v>
      </c>
    </row>
    <row r="5" spans="2:13" ht="72" customHeight="1">
      <c r="B5" s="43"/>
      <c r="C5" s="56" t="s">
        <v>143</v>
      </c>
      <c r="D5" s="42" t="s">
        <v>144</v>
      </c>
      <c r="E5" s="44" t="s">
        <v>145</v>
      </c>
      <c r="F5" s="35" t="s">
        <v>146</v>
      </c>
      <c r="G5" s="42" t="s">
        <v>147</v>
      </c>
      <c r="H5" s="46" t="s">
        <v>148</v>
      </c>
      <c r="K5" s="81"/>
      <c r="L5" s="81"/>
      <c r="M5" s="81"/>
    </row>
    <row r="6" spans="2:13" ht="21.95" customHeight="1">
      <c r="B6" s="3">
        <f t="array" ref="B6:H6">INDEX(calendar,ndx+1)</f>
        <v>45543</v>
      </c>
      <c r="C6" s="29">
        <v>45544</v>
      </c>
      <c r="D6" s="29">
        <v>45545</v>
      </c>
      <c r="E6" s="29">
        <v>45546</v>
      </c>
      <c r="F6" s="29">
        <v>45547</v>
      </c>
      <c r="G6" s="3">
        <v>45548</v>
      </c>
      <c r="H6" s="3">
        <v>45549</v>
      </c>
      <c r="K6" s="81"/>
      <c r="L6" s="81"/>
      <c r="M6" s="81"/>
    </row>
    <row r="7" spans="2:13" ht="72" customHeight="1">
      <c r="B7" s="34"/>
      <c r="C7" s="27" t="s">
        <v>149</v>
      </c>
      <c r="D7" s="35" t="s">
        <v>150</v>
      </c>
      <c r="E7" s="26"/>
      <c r="F7" s="35"/>
      <c r="G7" s="27" t="s">
        <v>151</v>
      </c>
      <c r="H7" s="15"/>
      <c r="K7" s="81"/>
      <c r="L7" s="81"/>
      <c r="M7" s="81"/>
    </row>
    <row r="8" spans="2:13" ht="21.95" customHeight="1">
      <c r="B8" s="3">
        <f t="array" ref="B8:H8">INDEX(calendar,ndx+2)</f>
        <v>45550</v>
      </c>
      <c r="C8" s="31">
        <v>45551</v>
      </c>
      <c r="D8" s="29">
        <v>45552</v>
      </c>
      <c r="E8" s="29">
        <v>45553</v>
      </c>
      <c r="F8" s="29">
        <v>45554</v>
      </c>
      <c r="G8" s="3">
        <v>45555</v>
      </c>
      <c r="H8" s="3">
        <v>45556</v>
      </c>
      <c r="K8" s="81"/>
      <c r="L8" s="81"/>
      <c r="M8" s="81"/>
    </row>
    <row r="9" spans="2:13" ht="72" customHeight="1">
      <c r="B9" s="23"/>
      <c r="C9" s="35"/>
      <c r="D9" s="35" t="s">
        <v>152</v>
      </c>
      <c r="E9" s="35" t="s">
        <v>152</v>
      </c>
      <c r="F9" s="44" t="s">
        <v>153</v>
      </c>
      <c r="G9" s="35" t="s">
        <v>154</v>
      </c>
      <c r="H9" s="23"/>
      <c r="K9" s="81"/>
      <c r="L9" s="81"/>
      <c r="M9" s="81"/>
    </row>
    <row r="10" spans="2:13" ht="21.95" customHeight="1">
      <c r="B10" s="3">
        <f t="array" ref="B10:H10">INDEX(calendar,ndx+3)</f>
        <v>45557</v>
      </c>
      <c r="C10" s="32">
        <v>45558</v>
      </c>
      <c r="D10" s="29">
        <v>45559</v>
      </c>
      <c r="E10" s="29">
        <v>45560</v>
      </c>
      <c r="F10" s="29">
        <v>45561</v>
      </c>
      <c r="G10" s="3">
        <v>45562</v>
      </c>
      <c r="H10" s="3">
        <v>45563</v>
      </c>
    </row>
    <row r="11" spans="2:13" ht="75" customHeight="1">
      <c r="B11" s="15"/>
      <c r="C11" s="35" t="s">
        <v>155</v>
      </c>
      <c r="D11" s="26" t="s">
        <v>156</v>
      </c>
      <c r="E11" s="26" t="s">
        <v>157</v>
      </c>
      <c r="F11" s="26"/>
      <c r="G11" s="27"/>
      <c r="H11" s="46"/>
    </row>
    <row r="12" spans="2:13" ht="21.95" customHeight="1">
      <c r="B12" s="3">
        <f t="array" ref="B12:H12">INDEX(calendar,ndx+4)</f>
        <v>45564</v>
      </c>
      <c r="C12" s="3">
        <v>45565</v>
      </c>
      <c r="D12" s="3">
        <v>45566</v>
      </c>
      <c r="E12" s="3">
        <v>45567</v>
      </c>
      <c r="F12" s="3">
        <v>45568</v>
      </c>
      <c r="G12" s="29">
        <v>45569</v>
      </c>
      <c r="H12" s="3">
        <v>45570</v>
      </c>
    </row>
    <row r="13" spans="2:13" ht="72" customHeight="1">
      <c r="B13" s="7"/>
      <c r="C13" s="30" t="s">
        <v>158</v>
      </c>
      <c r="D13" s="26"/>
      <c r="F13" s="30"/>
      <c r="G13" s="30"/>
      <c r="H13" s="7"/>
    </row>
    <row r="14" spans="2:13" ht="21.95" customHeight="1">
      <c r="B14" s="3">
        <f t="array" ref="B14:H14">INDEX(calendar,ndx+5)</f>
        <v>45571</v>
      </c>
      <c r="C14" s="3">
        <v>45572</v>
      </c>
      <c r="D14" s="3">
        <v>45573</v>
      </c>
      <c r="E14" s="3">
        <v>45574</v>
      </c>
      <c r="F14" s="3">
        <v>45575</v>
      </c>
      <c r="G14" s="3">
        <v>45576</v>
      </c>
      <c r="H14" s="3">
        <v>45577</v>
      </c>
    </row>
    <row r="15" spans="2:13" ht="72" customHeight="1">
      <c r="B15" s="25"/>
      <c r="C15" s="11"/>
      <c r="D15" s="11"/>
      <c r="E15" s="12"/>
      <c r="F15" s="11"/>
      <c r="G15" s="11"/>
      <c r="H15" s="11"/>
    </row>
    <row r="16" spans="2:13" ht="30" customHeight="1">
      <c r="B16" s="77"/>
      <c r="C16" s="78"/>
      <c r="D16" s="74" t="s">
        <v>25</v>
      </c>
      <c r="E16" s="75"/>
      <c r="F16" s="76"/>
      <c r="G16" s="79"/>
      <c r="H16" s="80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38E92BBCB9D4FAADE8666C8176754" ma:contentTypeVersion="15" ma:contentTypeDescription="Create a new document." ma:contentTypeScope="" ma:versionID="5a92b95f6c834138b96bac9d7115011c">
  <xsd:schema xmlns:xsd="http://www.w3.org/2001/XMLSchema" xmlns:xs="http://www.w3.org/2001/XMLSchema" xmlns:p="http://schemas.microsoft.com/office/2006/metadata/properties" xmlns:ns2="1be36a8f-ceb7-471e-b007-27db3f1c3474" xmlns:ns3="aaaed09d-5eff-44f4-a602-8158ab0c703c" targetNamespace="http://schemas.microsoft.com/office/2006/metadata/properties" ma:root="true" ma:fieldsID="027317691a59a222f56ae3944fe73246" ns2:_="" ns3:_="">
    <xsd:import namespace="1be36a8f-ceb7-471e-b007-27db3f1c3474"/>
    <xsd:import namespace="aaaed09d-5eff-44f4-a602-8158ab0c703c"/>
    <xsd:element name="properties">
      <xsd:complexType>
        <xsd:sequence>
          <xsd:element name="documentManagement">
            <xsd:complexType>
              <xsd:all>
                <xsd:element ref="ns2:Process_Owner" minOccurs="0"/>
                <xsd:element ref="ns2:Review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36a8f-ceb7-471e-b007-27db3f1c3474" elementFormDefault="qualified">
    <xsd:import namespace="http://schemas.microsoft.com/office/2006/documentManagement/types"/>
    <xsd:import namespace="http://schemas.microsoft.com/office/infopath/2007/PartnerControls"/>
    <xsd:element name="Process_Owner" ma:index="8" nillable="true" ma:displayName="Process_Owner" ma:format="Dropdown" ma:list="UserInfo" ma:SharePointGroup="0" ma:internalName="Process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Date" ma:index="9" nillable="true" ma:displayName="Review_Date" ma:format="DateOnly" ma:internalName="Review_Date">
      <xsd:simpleType>
        <xsd:restriction base="dms:DateTim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d1b9b15-6ca2-435f-87bd-c880ab9116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ed09d-5eff-44f4-a602-8158ab0c703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e745b5d-e7e2-4b25-8c08-14e1d7c11538}" ma:internalName="TaxCatchAll" ma:showField="CatchAllData" ma:web="aaaed09d-5eff-44f4-a602-8158ab0c70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aaed09d-5eff-44f4-a602-8158ab0c703c" xsi:nil="true"/>
    <Process_Owner xmlns="1be36a8f-ceb7-471e-b007-27db3f1c3474">
      <UserInfo>
        <DisplayName/>
        <AccountId xsi:nil="true"/>
        <AccountType/>
      </UserInfo>
    </Process_Owner>
    <lcf76f155ced4ddcb4097134ff3c332f xmlns="1be36a8f-ceb7-471e-b007-27db3f1c3474">
      <Terms xmlns="http://schemas.microsoft.com/office/infopath/2007/PartnerControls"/>
    </lcf76f155ced4ddcb4097134ff3c332f>
    <Review_Date xmlns="1be36a8f-ceb7-471e-b007-27db3f1c3474" xsi:nil="true"/>
  </documentManagement>
</p:properties>
</file>

<file path=customXml/itemProps1.xml><?xml version="1.0" encoding="utf-8"?>
<ds:datastoreItem xmlns:ds="http://schemas.openxmlformats.org/officeDocument/2006/customXml" ds:itemID="{9C476AEF-1EE5-4065-8C7A-E3BD6B9C3DC7}"/>
</file>

<file path=customXml/itemProps2.xml><?xml version="1.0" encoding="utf-8"?>
<ds:datastoreItem xmlns:ds="http://schemas.openxmlformats.org/officeDocument/2006/customXml" ds:itemID="{75C19D47-94D8-442C-A809-EBE0A927960A}"/>
</file>

<file path=customXml/itemProps3.xml><?xml version="1.0" encoding="utf-8"?>
<ds:datastoreItem xmlns:ds="http://schemas.openxmlformats.org/officeDocument/2006/customXml" ds:itemID="{06A6C5E4-A836-4AED-B4A1-7347E9F198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/>
  <cp:revision/>
  <dcterms:created xsi:type="dcterms:W3CDTF">2016-09-14T22:55:59Z</dcterms:created>
  <dcterms:modified xsi:type="dcterms:W3CDTF">2024-05-16T19:41:58Z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0x01010003138E92BBCB9D4FAADE8666C8176754</vt:lpwstr>
  </property>
  <property fmtid="{D5CDD505-2E9C-101B-9397-08002B2CF9AE}" pid="3" name="MediaServiceImageTags">
    <vt:lpwstr/>
  </property>
</Properties>
</file>