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W:\ACFR 2023\Forms\"/>
    </mc:Choice>
  </mc:AlternateContent>
  <xr:revisionPtr revIDLastSave="0" documentId="13_ncr:1_{B3130C41-B005-43B8-ADCB-E0B9803C26A7}" xr6:coauthVersionLast="47" xr6:coauthVersionMax="47" xr10:uidLastSave="{00000000-0000-0000-0000-000000000000}"/>
  <bookViews>
    <workbookView xWindow="-41100" yWindow="-120" windowWidth="20730" windowHeight="11160" tabRatio="796" xr2:uid="{00000000-000D-0000-FFFF-FFFF00000000}"/>
  </bookViews>
  <sheets>
    <sheet name="Instructions" sheetId="9" r:id="rId1"/>
    <sheet name="Survey-GASB49" sheetId="24" r:id="rId2"/>
    <sheet name="Information Requirements" sheetId="12" r:id="rId3"/>
    <sheet name="Liability Template" sheetId="17" r:id="rId4"/>
    <sheet name="Decision Tree" sheetId="4" r:id="rId5"/>
    <sheet name="Entity List 6.30.2023" sheetId="25" state="hidden" r:id="rId6"/>
  </sheets>
  <definedNames>
    <definedName name="AS2DocOpenMode" hidden="1">"AS2DocumentEdit"</definedName>
    <definedName name="BU">'Entity List 6.30.2023'!$A$1:$A$126</definedName>
    <definedName name="Entity1" localSheetId="5">'Entity List 6.30.2023'!$A$3:$A$126</definedName>
    <definedName name="entity1">#REF!</definedName>
    <definedName name="Entity2" localSheetId="5">'Entity List 6.30.2023'!$A$3:$B$126</definedName>
    <definedName name="Entity2">#REF!</definedName>
    <definedName name="Entity3" localSheetId="5">'Entity List 6.30.2023'!$A$3:$C$126</definedName>
    <definedName name="Entity3">#REF!</definedName>
    <definedName name="NA" localSheetId="5">'Entity List 6.30.2023'!$E$3</definedName>
    <definedName name="NA">#REF!</definedName>
    <definedName name="Not_Applicable">'Entity List 6.30.2023'!$E$3</definedName>
    <definedName name="_xlnm.Print_Area" localSheetId="2">'Information Requirements'!$B$1:$K$33</definedName>
    <definedName name="_xlnm.Print_Area" localSheetId="0">Instructions!$A$1:$M$62</definedName>
    <definedName name="_xlnm.Print_Titles" localSheetId="5">'Entity List 6.30.2023'!$1:$1</definedName>
    <definedName name="_xlnm.Print_Titles" localSheetId="0">Instructions!$1:$5</definedName>
    <definedName name="YesNo">'Entity List 6.30.2023'!$G$3:$G$4</definedName>
    <definedName name="YN" localSheetId="5">'Entity List 6.30.2023'!$G$3:$G$4</definedName>
    <definedName name="y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4" l="1"/>
  <c r="E72" i="17"/>
  <c r="D72" i="17"/>
  <c r="C72" i="17"/>
  <c r="F72" i="17"/>
  <c r="F71" i="17"/>
  <c r="F70" i="17"/>
  <c r="E65" i="17"/>
  <c r="D65" i="17"/>
  <c r="C65" i="17"/>
  <c r="F64" i="17"/>
  <c r="F63" i="17"/>
  <c r="E58" i="17"/>
  <c r="D58" i="17"/>
  <c r="C58" i="17"/>
  <c r="F58" i="17"/>
  <c r="F57" i="17"/>
  <c r="F56" i="17"/>
  <c r="F65" i="17"/>
  <c r="C5" i="17"/>
  <c r="C6" i="17"/>
  <c r="C7" i="17"/>
  <c r="D5" i="12"/>
  <c r="D6" i="12"/>
  <c r="D7" i="12"/>
  <c r="D3" i="12"/>
  <c r="C4" i="17"/>
  <c r="C3" i="17"/>
  <c r="A1" i="12"/>
  <c r="A1" i="17"/>
  <c r="K26" i="12"/>
  <c r="K29" i="12"/>
  <c r="K28" i="12"/>
  <c r="E51" i="17"/>
  <c r="D51" i="17"/>
  <c r="C51" i="17"/>
  <c r="F50" i="17"/>
  <c r="F49" i="17"/>
  <c r="E44" i="17"/>
  <c r="D44" i="17"/>
  <c r="C44" i="17"/>
  <c r="F43" i="17"/>
  <c r="F42" i="17"/>
  <c r="E37" i="17"/>
  <c r="D37" i="17"/>
  <c r="C37" i="17"/>
  <c r="F36" i="17"/>
  <c r="F35" i="17"/>
  <c r="E30" i="17"/>
  <c r="D30" i="17"/>
  <c r="C30" i="17"/>
  <c r="F29" i="17"/>
  <c r="F28" i="17"/>
  <c r="E23" i="17"/>
  <c r="D23" i="17"/>
  <c r="C23" i="17"/>
  <c r="F22" i="17"/>
  <c r="F21" i="17"/>
  <c r="E16" i="17"/>
  <c r="D16" i="17"/>
  <c r="C16" i="17"/>
  <c r="F15" i="17"/>
  <c r="F14" i="17"/>
  <c r="K32" i="12"/>
  <c r="K27" i="12"/>
  <c r="K23" i="12"/>
  <c r="F16" i="17"/>
  <c r="F23" i="17"/>
  <c r="F44" i="17"/>
  <c r="F51" i="17"/>
  <c r="F37" i="17"/>
  <c r="F30" i="17"/>
  <c r="D4" i="12"/>
</calcChain>
</file>

<file path=xl/sharedStrings.xml><?xml version="1.0" encoding="utf-8"?>
<sst xmlns="http://schemas.openxmlformats.org/spreadsheetml/2006/main" count="501" uniqueCount="402">
  <si>
    <t>Entity Code:</t>
  </si>
  <si>
    <t xml:space="preserve">Entity Name: </t>
  </si>
  <si>
    <t xml:space="preserve">  </t>
  </si>
  <si>
    <t>Total</t>
  </si>
  <si>
    <t>SAO Contact</t>
  </si>
  <si>
    <t>Purpose of Form</t>
  </si>
  <si>
    <t>Submission Requirements</t>
  </si>
  <si>
    <t>Due Date</t>
  </si>
  <si>
    <t>Form Name</t>
  </si>
  <si>
    <t>GASB/GAAP References</t>
  </si>
  <si>
    <t>Applicable Organizations</t>
  </si>
  <si>
    <t>General Information</t>
  </si>
  <si>
    <t>Instructions</t>
  </si>
  <si>
    <t>Prepared By:</t>
  </si>
  <si>
    <t>Telephone #:</t>
  </si>
  <si>
    <t xml:space="preserve"> </t>
  </si>
  <si>
    <t>Not Applicable</t>
  </si>
  <si>
    <t xml:space="preserve">1. GASBS 49:  Accounting and Financial Reporting for Pollution Remediation Obligations; </t>
  </si>
  <si>
    <t xml:space="preserve">2. SAO Policy &amp; Procedure - Pollution Remediation; </t>
  </si>
  <si>
    <t>3. SAO GASB 49 Survey</t>
  </si>
  <si>
    <t xml:space="preserve">Governments that report pollution remediation liabilities will need to disclose information about those liabilities including: </t>
  </si>
  <si>
    <t xml:space="preserve">1. the nature and source of obligation to clean up the pollution; </t>
  </si>
  <si>
    <t>2. the amount of the estimated liability if it is combined with other liabilities in the financial statements;</t>
  </si>
  <si>
    <t xml:space="preserve">3. the method and assumptions employed to estimate the liability; </t>
  </si>
  <si>
    <t xml:space="preserve">4. an estimate of the amount the government expects to recover from insurance or other parties; and </t>
  </si>
  <si>
    <t>Provide Site ID Number, if any</t>
  </si>
  <si>
    <t xml:space="preserve">Insert impacted Fund name (number) </t>
  </si>
  <si>
    <t>Insert impacted Fund type</t>
  </si>
  <si>
    <t xml:space="preserve">Provide a general description of polluted site </t>
  </si>
  <si>
    <t>Nature of obligation</t>
  </si>
  <si>
    <t>Source of obligation e.g. federal, state, or local laws or regulations</t>
  </si>
  <si>
    <t xml:space="preserve">Date of violation, if applicable.  </t>
  </si>
  <si>
    <t>Method employed in calculating liability: expected cash flow technique if using template</t>
  </si>
  <si>
    <t>Assumptions, if any</t>
  </si>
  <si>
    <t>Estimated recovery from insurance and other potentially responsible party (PRP)</t>
  </si>
  <si>
    <t>Name, address, and telephone number of PRP or other parties, if any</t>
  </si>
  <si>
    <t xml:space="preserve">1.  Does your agency know or reasonably believe any of your sites or facilities is polluted or contaminated? (GASB 49 Paragraph 11)  </t>
  </si>
  <si>
    <t>2.  Has your agency been compelled to take remediation action because of an imminent endangerment?  (GASB 49-Para 11a)</t>
  </si>
  <si>
    <t>6.  Has your agency/organization commenced, or legally obligated itself to commence pollution remediation?   (GASB 49-Para 11e)</t>
  </si>
  <si>
    <t>If "Yes" please  complete information requirements tab  and go to questions #8-11 to determine if the pollution remediation outlays should be capitalized or expensed.</t>
  </si>
  <si>
    <t xml:space="preserve">If "No" provide a general description of the nature of pollution remediation activities. </t>
  </si>
  <si>
    <t xml:space="preserve">8.  Was the property prepared in anticipation of a sale? (GASB49 Paragraph 22) </t>
  </si>
  <si>
    <t xml:space="preserve">If "Yes" to any of the questions #8 - 11 choose Recognition and Disclosure Requirement 1 </t>
  </si>
  <si>
    <t>4.  Has your agency/organization been named, or evidence presented indicating you will be named, by a regulator as a responsible party or potentially responsible party (PRP) for pollution remediation, or as a government responsible for sharing costs?  (GASB 49-Para 11c)</t>
  </si>
  <si>
    <t>5.  Has your agency/organization been named, or evidence presented indicating that you will be named, in a lawsuit to compel participation in pollution remediation?   (GASB 49-Para 11d)</t>
  </si>
  <si>
    <t xml:space="preserve">9.  Was the property prepared for use when it was acquired with known or suspected pollution that was expected  to be remediated? (GASB49 Paragraph 22) </t>
  </si>
  <si>
    <t xml:space="preserve">10.  Was the pollution remediation performed to restore a pollution - caused decline in service utility that  was recognized as an asset impairment? (GASB49 Paragraph 22) </t>
  </si>
  <si>
    <t>Yes</t>
  </si>
  <si>
    <t>No</t>
  </si>
  <si>
    <t>Select Yes/No</t>
  </si>
  <si>
    <t>If "No" to all of the questions #8 - 11 choose Recognition and Disclosure Requirement 2 (Financial Statements and Note Disclosure) and submit this form.</t>
  </si>
  <si>
    <t>(Financial Statements and Note Disclosure) and  complete information requirements tab:</t>
  </si>
  <si>
    <t>OPTIONAL</t>
  </si>
  <si>
    <t xml:space="preserve">7.  Is the range of one or more components of pollution remediation obligation reasonably estimable?  (GASB49 Paragraph 12-21) </t>
  </si>
  <si>
    <t>GASB 49 DECISION TREE</t>
  </si>
  <si>
    <t>All amounts reported on this form must be in the nearest thousand.  If a line does not apply, leave it blank.</t>
  </si>
  <si>
    <t>Line</t>
  </si>
  <si>
    <t>Information</t>
  </si>
  <si>
    <t>Site</t>
  </si>
  <si>
    <t>Site ID Number</t>
  </si>
  <si>
    <t xml:space="preserve">Fund name (number) </t>
  </si>
  <si>
    <t>Fund type</t>
  </si>
  <si>
    <t>Site description</t>
  </si>
  <si>
    <t>Source of Obligation</t>
  </si>
  <si>
    <t xml:space="preserve">Date of violation  </t>
  </si>
  <si>
    <t>Method employed in calculating liability</t>
  </si>
  <si>
    <t xml:space="preserve">Name, address, and telephone number of PRP or other parties </t>
  </si>
  <si>
    <t>A.</t>
  </si>
  <si>
    <t xml:space="preserve">The probability-weighted approach to determining the amount of the liability is called the expected cash flow measurement technique.  It involves determining a range of probabilities or likelihoods that different potential outlays will be necessary and calculating a weighted average of the potential outlays.  You may use this template to estimate each component of your expected pollution remediation liability using the expected cash flow measurement technique. </t>
  </si>
  <si>
    <t xml:space="preserve">Site </t>
  </si>
  <si>
    <t xml:space="preserve">Best </t>
  </si>
  <si>
    <t>Most Likely</t>
  </si>
  <si>
    <t>Worst</t>
  </si>
  <si>
    <t>Site ID/Cost component</t>
  </si>
  <si>
    <t>Probability</t>
  </si>
  <si>
    <t>Expected cash flow - to be reported as liability</t>
  </si>
  <si>
    <t>Decision Tree</t>
  </si>
  <si>
    <t>5. the potential for changes in the estimate due to changes in prices, technology, laws, regulations and other factors.</t>
  </si>
  <si>
    <t>Beginning Balance</t>
  </si>
  <si>
    <t>Increases</t>
  </si>
  <si>
    <t>Decreases</t>
  </si>
  <si>
    <t>Ending Balance</t>
  </si>
  <si>
    <t>Amount Due Within One Year</t>
  </si>
  <si>
    <t>If the beginning balance was recorded in the G/L, provide the Account and Fund information</t>
  </si>
  <si>
    <t>If the beginning balance cannot be determined, enter an explanation (ex: not previously tracked)</t>
  </si>
  <si>
    <t>If beginning balance cannot be determined, enter an explanation of why it cannot be reported (ex: costs were not tracked separately in prior year)</t>
  </si>
  <si>
    <t>Enter in increases to liability balance during the year</t>
  </si>
  <si>
    <t>Enter in decreases to liability balance during the year</t>
  </si>
  <si>
    <t>Enter in end of year liability balance</t>
  </si>
  <si>
    <t>Liability Template:</t>
  </si>
  <si>
    <t>Estimated cost</t>
  </si>
  <si>
    <t>Indicate dollar amount of beginning balance (if known)</t>
  </si>
  <si>
    <t>If beginning balance is identified, enter in the Account &amp; Fund information</t>
  </si>
  <si>
    <t>Enter in current portion of the end of year liability balance</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</si>
  <si>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</si>
  <si>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</si>
  <si>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</si>
  <si>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</si>
  <si>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</si>
  <si>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</si>
  <si>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</si>
  <si>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</si>
  <si>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</si>
  <si>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</si>
  <si>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</si>
  <si>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</si>
  <si>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</si>
  <si>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</si>
  <si>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</si>
  <si>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</si>
  <si>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</si>
  <si>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</si>
  <si>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North Georgia Mountains Authority</t>
  </si>
  <si>
    <t>Lake Lanier Islands Development Authority</t>
  </si>
  <si>
    <t>930X</t>
  </si>
  <si>
    <t>Sapelo Island Heritage Authority</t>
  </si>
  <si>
    <t>Regional Transportation Authority, Georgia</t>
  </si>
  <si>
    <t>OneGeorgia Authority</t>
  </si>
  <si>
    <t>Technical College System of Georgia</t>
  </si>
  <si>
    <t>B.</t>
  </si>
  <si>
    <t xml:space="preserve">    Section  A.</t>
  </si>
  <si>
    <t xml:space="preserve">    Section  B.</t>
  </si>
  <si>
    <t>C.</t>
  </si>
  <si>
    <t xml:space="preserve">    Section  C.</t>
  </si>
  <si>
    <t xml:space="preserve">    Section  D.</t>
  </si>
  <si>
    <t xml:space="preserve">Information Requirements </t>
  </si>
  <si>
    <t>D.</t>
  </si>
  <si>
    <t>44000(GF)</t>
  </si>
  <si>
    <t>44000(ENT)</t>
  </si>
  <si>
    <t>Stone Mountain Memorial Association</t>
  </si>
  <si>
    <t>92700(GF)</t>
  </si>
  <si>
    <t>92700(ENT)</t>
  </si>
  <si>
    <t>Georgia Military College</t>
  </si>
  <si>
    <t>Georgia Economic Development Foundation, Inc.</t>
  </si>
  <si>
    <t>Georgia Tourism Foundation</t>
  </si>
  <si>
    <t>If this form is not applicable to your organization, please indicate by selecting 'Not Applicable' from the drop down box.</t>
  </si>
  <si>
    <t>40200_EWAdj</t>
  </si>
  <si>
    <t>40300_EWAdj</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</si>
  <si>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</si>
  <si>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</si>
  <si>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</si>
  <si>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</si>
  <si>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</si>
  <si>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</si>
  <si>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</si>
  <si>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</si>
  <si>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</si>
  <si>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</si>
  <si>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</si>
  <si>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</si>
  <si>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</si>
  <si>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</si>
  <si>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</si>
  <si>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</si>
  <si>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</si>
  <si>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</si>
  <si>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</si>
  <si>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</si>
  <si>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</si>
  <si>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</si>
  <si>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</si>
  <si>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</si>
  <si>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</si>
  <si>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</si>
  <si>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</si>
  <si>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</si>
  <si>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</si>
  <si>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</si>
  <si>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</si>
  <si>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</si>
  <si>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</si>
  <si>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</si>
  <si>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</si>
  <si>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</si>
  <si>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</si>
  <si>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</si>
  <si>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</si>
  <si>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</si>
  <si>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</si>
  <si>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</si>
  <si>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</si>
  <si>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</si>
  <si>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</si>
  <si>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</si>
  <si>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</si>
  <si>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</si>
  <si>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</si>
  <si>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</si>
  <si>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</si>
  <si>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</si>
  <si>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</si>
  <si>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</si>
  <si>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</si>
  <si>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</si>
  <si>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</si>
  <si>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</si>
  <si>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</si>
  <si>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</si>
  <si>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</si>
  <si>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</si>
  <si>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</si>
  <si>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</si>
  <si>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</si>
  <si>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</si>
  <si>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</si>
  <si>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</si>
  <si>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</si>
  <si>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</si>
  <si>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</si>
  <si>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92100_40001</t>
  </si>
  <si>
    <t>92200_90001</t>
  </si>
  <si>
    <t>92300_90001</t>
  </si>
  <si>
    <t>92600_90001</t>
  </si>
  <si>
    <t>92700_EWAdj</t>
  </si>
  <si>
    <t>92800_90001</t>
  </si>
  <si>
    <t>94700_80106</t>
  </si>
  <si>
    <t>94800_80106</t>
  </si>
  <si>
    <t>94900_80106</t>
  </si>
  <si>
    <t>95000_80106</t>
  </si>
  <si>
    <t>95100_80106</t>
  </si>
  <si>
    <t>95500_90001</t>
  </si>
  <si>
    <t>96900_30001</t>
  </si>
  <si>
    <t>97300_90001</t>
  </si>
  <si>
    <t>97600_90001</t>
  </si>
  <si>
    <t>97700_90001</t>
  </si>
  <si>
    <t>98000_40001</t>
  </si>
  <si>
    <t>98100_90001</t>
  </si>
  <si>
    <t>99100_80106</t>
  </si>
  <si>
    <t>40500_EWAdj</t>
  </si>
  <si>
    <t>Email:</t>
  </si>
  <si>
    <t>Training</t>
  </si>
  <si>
    <t xml:space="preserve">Select the entity code number from the drop-down menu (organization name should be automatically populated), enter preparer's name, telephone number, and email address at the top of the form.  </t>
  </si>
  <si>
    <t xml:space="preserve">Training related to this form is available online through the Carl Vinson Institute of Government which is located on the SAO website as:  </t>
  </si>
  <si>
    <t>http://sao.georgia.gov/year-end-training-videos</t>
  </si>
  <si>
    <t>Agency Info will automatically update</t>
  </si>
  <si>
    <t>once Agency info is entered in the</t>
  </si>
  <si>
    <t>Georgia Foundation for Public Education</t>
  </si>
  <si>
    <t>Questionnaire tab</t>
  </si>
  <si>
    <t xml:space="preserve">Email: </t>
  </si>
  <si>
    <t>Select Agency Number</t>
  </si>
  <si>
    <t>from Drop Down Box</t>
  </si>
  <si>
    <t>Pollution Remediation Disclosure (GASB 49)</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</si>
  <si>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</si>
  <si>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The probability-weighted approach to determining the amount of the liability is called the expected cash flow measurement technique.  It involves determining a range of probabilities or likelihoods that different potential outlays will be necessary and calculating a weighted average of the potential outlays.  You may use this template to estimate the components of your expected pollution remediation liability using the expected cash flow measurement technique.  The liability will include an estimate of the direct outlays attributable to pollution remediation activities (for example, payroll and benefits, equipment and facilities, materials, and legal and other professional services) and may include indirect outlays (overhead) costs.</t>
  </si>
  <si>
    <t>The decision tree charts out the process used to determine what information needs to be disclosed for pollution remediation.</t>
  </si>
  <si>
    <t>48400_20200</t>
  </si>
  <si>
    <t>40300_20000</t>
  </si>
  <si>
    <t>910Au_90001</t>
  </si>
  <si>
    <t>47700_EWAdj</t>
  </si>
  <si>
    <t>910Fd_90001</t>
  </si>
  <si>
    <t>51270_80106</t>
  </si>
  <si>
    <t>Governor's Defense Initiative, Inc.</t>
  </si>
  <si>
    <t>90000_40001</t>
  </si>
  <si>
    <t>Judicial Branch</t>
  </si>
  <si>
    <t>43000_EWAdj</t>
  </si>
  <si>
    <t>44500_EWAdj</t>
  </si>
  <si>
    <t>44600_EWAdj</t>
  </si>
  <si>
    <t>45200_EWAdj</t>
  </si>
  <si>
    <t>Agriculture, Department of</t>
  </si>
  <si>
    <t>Administrative Services, Department of - GAA</t>
  </si>
  <si>
    <t>Administrative Services, Department of - General Fund</t>
  </si>
  <si>
    <t>Administrative Services, Department of - ISF</t>
  </si>
  <si>
    <t>Public Health, Department of</t>
  </si>
  <si>
    <t>Banking and Finance, Department of</t>
  </si>
  <si>
    <t>Accounting Office, State</t>
  </si>
  <si>
    <t>Financing and Investment Commission, Georgia State</t>
  </si>
  <si>
    <t>Defense, Department of</t>
  </si>
  <si>
    <t>Education, Department of</t>
  </si>
  <si>
    <t>Governor, Office of the</t>
  </si>
  <si>
    <t>Human Services, Department of</t>
  </si>
  <si>
    <t>Community Affairs, Department of</t>
  </si>
  <si>
    <t>Economic Development, Department of</t>
  </si>
  <si>
    <t>Juvenile Court Judges, Council of</t>
  </si>
  <si>
    <t>Labor, Department of  - Enterprise Fund</t>
  </si>
  <si>
    <t>Labor, Department of - General Fund</t>
  </si>
  <si>
    <t>Behavioral Health and Developmental Disabilities, Department of</t>
  </si>
  <si>
    <t>Law, Department of</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</si>
  <si>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</si>
  <si>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</si>
  <si>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</si>
  <si>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</si>
  <si>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</si>
  <si>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</si>
  <si>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</si>
  <si>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</si>
  <si>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</si>
  <si>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</si>
  <si>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</si>
  <si>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</si>
  <si>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</si>
  <si>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Teachers Retirement System of Georgia</t>
  </si>
  <si>
    <t>Transportation, Department of</t>
  </si>
  <si>
    <t>Transportation, Department of - TIA</t>
  </si>
  <si>
    <t>State Treasurer, Office of the</t>
  </si>
  <si>
    <t>Workers' Compensation, State Board of</t>
  </si>
  <si>
    <t>Development Authority, Georgia</t>
  </si>
  <si>
    <t>Ports Authority, Georgia</t>
  </si>
  <si>
    <t>Student Finance Authority, Georgia</t>
  </si>
  <si>
    <t>Higher Education Assistance Corporation, Georgia</t>
  </si>
  <si>
    <t>Seed Development Commission, Georgia</t>
  </si>
  <si>
    <t>Correctional Industries Administration, Georgia</t>
  </si>
  <si>
    <t>Highway Authority, Georgia</t>
  </si>
  <si>
    <t>Road and Tollway Authority, State - Enterprise Fund</t>
  </si>
  <si>
    <t>Road and Tollway Authority, State - General Fund</t>
  </si>
  <si>
    <t>Environmental Finance Authority, Georgia</t>
  </si>
  <si>
    <t>Superior Court Clerks'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</si>
  <si>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</si>
  <si>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</si>
  <si>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</si>
  <si>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</si>
  <si>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</si>
  <si>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</si>
  <si>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</si>
  <si>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Public Telecommunications Commission, Georgia</t>
  </si>
  <si>
    <t>Technology Authority, Georgia</t>
  </si>
  <si>
    <t>Magistrates Retirement Fund of Georgia</t>
  </si>
  <si>
    <t>Survey - GASB 49 (Pollution Remediation)</t>
  </si>
  <si>
    <t>Survey-GASB 49</t>
  </si>
  <si>
    <t>Complete the survey to determine the appropriate disclosure.</t>
  </si>
  <si>
    <t>If this form is NOT applicable to your organization, please indicate by selecting 'Not Applicable' from the drop down box.</t>
  </si>
  <si>
    <t>Choose Recognition and Disclosure Requirement 3 (Note Disclosure Only) "Yes" and complete information</t>
  </si>
  <si>
    <t>requirement  tab.</t>
  </si>
  <si>
    <t>Information Requirements Section D - to be completed if "Yes" was the answer to Question 1, 2 or 3 on the Questionnaire sheet in Wdesk.</t>
  </si>
  <si>
    <t>Example:</t>
  </si>
  <si>
    <t>Organizational Unit</t>
  </si>
  <si>
    <t>Metadata</t>
  </si>
  <si>
    <t>Georgia Veterans Service Foundation, Inc.</t>
  </si>
  <si>
    <t>z_15100_20000</t>
  </si>
  <si>
    <t>The Foundation for Public Education in Georgia, Inc.</t>
  </si>
  <si>
    <t>z_15300_90001</t>
  </si>
  <si>
    <t xml:space="preserve">Audits and Accounts, Department of </t>
  </si>
  <si>
    <t>Insurance Department of the State of Georgia</t>
  </si>
  <si>
    <t>Properties Commission, State</t>
  </si>
  <si>
    <t>Employees' Retirement System of Georgia</t>
  </si>
  <si>
    <t>Judicial Council of Georgia</t>
  </si>
  <si>
    <t>General Assembly, Georgia</t>
  </si>
  <si>
    <t>House of Representatives, Georgia</t>
  </si>
  <si>
    <t>State Senate, Georgia</t>
  </si>
  <si>
    <t>REACH Georgia Foundation, Inc.</t>
  </si>
  <si>
    <t>Department of Veterans Service</t>
  </si>
  <si>
    <t>Augusta University Early Retirement Pension Plan</t>
  </si>
  <si>
    <t>Building Authority, Georgia</t>
  </si>
  <si>
    <t>Jekyll Island - State Park Authority</t>
  </si>
  <si>
    <t>Geo. L. Smith II Georgia World Congress Center Authority</t>
  </si>
  <si>
    <t>Housing and Finance Authority, Georgia</t>
  </si>
  <si>
    <t>Z_92400_90001</t>
  </si>
  <si>
    <t>Boll Weevil Eradication Foundation of Georgia, Inc.</t>
  </si>
  <si>
    <t>Agricultural Commodities Commissions</t>
  </si>
  <si>
    <t>Z_46200_90311</t>
  </si>
  <si>
    <t>Judges of the Probate Courts Retirement Fund of Georgia</t>
  </si>
  <si>
    <t>Z_48400_90001</t>
  </si>
  <si>
    <t>Z_98700_20000</t>
  </si>
  <si>
    <t>Z_98900_20000</t>
  </si>
  <si>
    <t>Jekyll Island Foundation, Inc.</t>
  </si>
  <si>
    <t>Z_99400_90001</t>
  </si>
  <si>
    <t>Natural Resources Foundation, Georgia</t>
  </si>
  <si>
    <t>Z_46200_20000</t>
  </si>
  <si>
    <t>Savannah – Georgia Convention Center Authority</t>
  </si>
  <si>
    <t>99800_90001</t>
  </si>
  <si>
    <t xml:space="preserve">If you answered "Yes" to question #1 and "Yes" to any of the questions #2-6, you have identified that an obligating event has occurred  and one or more components of a pollution remediation obligation may be recognizable as a liability.   Please complete information requirements tab and go to question #7 to determine if the liability is reasonably estimable. Otherwise, choose Recognition and Disclosure Requirement #4 (YES "no disclosure required (GASB 49 does NOT apply) in Wdesk.  </t>
  </si>
  <si>
    <t>GAAP reporting governments are required to comply with GASB 49. GASB 49 explains when pollution remediation-related obligations should be reported and how those obligations’ costs and liabilities should be determined. A liability related to pollution remediation is a government’s cost or obligation of cost in addressing the current or detrimental effects of existing pollution through such activities as environmental assessments or cleanups.  The purpose of this form is to report pollution remediation projects and associated liability to SAO financial reporting.</t>
  </si>
  <si>
    <t>Entity List for Forms</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</si>
  <si>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</si>
  <si>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</si>
  <si>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</si>
  <si>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</si>
  <si>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</si>
  <si>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</si>
  <si>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</si>
  <si>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</si>
  <si>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</si>
  <si>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</si>
  <si>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</si>
  <si>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</si>
  <si>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</si>
  <si>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</si>
  <si>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Z_99000_20200</t>
  </si>
  <si>
    <t>99600_90001</t>
  </si>
  <si>
    <t>Form22_Pollution Remediation (GASB 49)</t>
  </si>
  <si>
    <t>Donna G. Winn</t>
  </si>
  <si>
    <t>donna.winn@sao.ga.gov</t>
  </si>
  <si>
    <t>678-725-6599</t>
  </si>
  <si>
    <t>Georgia Vocational Rehabilitation Agency</t>
  </si>
  <si>
    <t>3.  Is your agency/organization in violation of any pollution prevention - related permit or license? 
(GASB 49-Para 11b)</t>
  </si>
  <si>
    <t xml:space="preserve">11.  Was the purpose of acquiring a property, plant, or equipment to have a future alternative use?
(GASB49 Paragraph 22) </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</si>
  <si>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</si>
  <si>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</si>
  <si>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</si>
  <si>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</si>
  <si>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</si>
  <si>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</si>
  <si>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</si>
  <si>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</si>
  <si>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</si>
  <si>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</si>
  <si>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</si>
  <si>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</si>
  <si>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</si>
  <si>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</si>
  <si>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</si>
  <si>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</si>
  <si>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 xml:space="preserve">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XXX_Form23_Pollution_Remedation_GASB49.xls (where XXX is the organization's entity code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</si>
</sst>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409]mmmm\ d\,\ yyyy;@"/>
    <numFmt numFmtId="166" formatCode="0_);[Red]\(0\)"/>
    <numFmt numFmtId="167" formatCode="&quot;$&quot;#,##0.00"/>
    <numFmt numFmtId="168" formatCode="[&lt;=9999999]###\-####;\(###\)\ ###\-####"/>
  </numFmts>
  <fonts count="45">
    <font>
      <sz val="10"/>
      <name val="Arial"/>
    </font>
    <font>
      <sz val="10"/>
      <name val="Arial"/>
      <family val="2"/>
    </font>
    <font>
      <b/>
      <sz val="10"/>
      <name val="Times New Roman"/>
      <family val="1"/>
    </font>
    <font>
      <sz val="10"/>
      <name val="Times New Roman"/>
      <family val="1"/>
    </font>
    <font>
      <b/>
      <sz val="12"/>
      <name val="Times New Roman"/>
      <family val="1"/>
    </font>
    <font>
      <b/>
      <u/>
      <sz val="10"/>
      <name val="Times New Roman"/>
      <family val="1"/>
    </font>
    <font>
      <sz val="10"/>
      <name val="Arial"/>
      <family val="2"/>
    </font>
    <font>
      <sz val="8"/>
      <name val="Arial"/>
      <family val="2"/>
    </font>
    <font>
      <u/>
      <sz val="10"/>
      <color indexed="12"/>
      <name val="Arial"/>
      <family val="2"/>
    </font>
    <font>
      <sz val="10"/>
      <name val="MS Sans Serif"/>
      <family val="2"/>
    </font>
    <font>
      <sz val="12"/>
      <name val="Times New Roman"/>
      <family val="1"/>
    </font>
    <font>
      <u/>
      <sz val="10"/>
      <color indexed="12"/>
      <name val="Arial"/>
      <family val="2"/>
    </font>
    <font>
      <sz val="12"/>
      <color indexed="8"/>
      <name val="Times New Roman"/>
      <family val="1"/>
    </font>
    <font>
      <b/>
      <sz val="14"/>
      <color indexed="62"/>
      <name val="Times New Roman"/>
      <family val="1"/>
    </font>
    <font>
      <sz val="8"/>
      <name val="Arial"/>
      <family val="2"/>
    </font>
    <font>
      <b/>
      <sz val="14"/>
      <name val="Times New Roman"/>
      <family val="1"/>
    </font>
    <font>
      <sz val="11"/>
      <name val="Times New Roman"/>
      <family val="1"/>
    </font>
    <font>
      <b/>
      <sz val="11"/>
      <name val="Times New Roman"/>
      <family val="1"/>
    </font>
    <font>
      <sz val="10"/>
      <name val="Arial Unicode MS"/>
      <family val="2"/>
    </font>
    <font>
      <u/>
      <sz val="10"/>
      <color indexed="12"/>
      <name val="Times New Roman"/>
      <family val="1"/>
    </font>
    <font>
      <b/>
      <sz val="10"/>
      <color indexed="57"/>
      <name val="Times New Roman"/>
      <family val="1"/>
    </font>
    <font>
      <u/>
      <sz val="12"/>
      <name val="Times New Roman"/>
      <family val="1"/>
    </font>
    <font>
      <sz val="11"/>
      <color theme="1"/>
      <name val="Times New Roman"/>
      <family val="2"/>
    </font>
    <font>
      <sz val="11"/>
      <color theme="1"/>
      <name val="Calibri"/>
      <family val="2"/>
      <scheme val="minor"/>
    </font>
    <font>
      <i/>
      <sz val="11"/>
      <color rgb="FF7F7F7F"/>
      <name val="Calibri"/>
      <family val="2"/>
      <scheme val="minor"/>
    </font>
    <font>
      <u/>
      <sz val="10"/>
      <color theme="10"/>
      <name val="Arial"/>
      <family val="2"/>
    </font>
    <font>
      <b/>
      <sz val="14"/>
      <color rgb="FF870E00"/>
      <name val="Times New Roman"/>
      <family val="1"/>
    </font>
    <font>
      <b/>
      <u/>
      <sz val="12"/>
      <color rgb="FF870E00"/>
      <name val="Times New Roman"/>
      <family val="1"/>
    </font>
    <font>
      <sz val="12"/>
      <color rgb="FFFF0000"/>
      <name val="Times New Roman"/>
      <family val="1"/>
    </font>
    <font>
      <sz val="14"/>
      <color theme="1"/>
      <name val="Times New Roman"/>
      <family val="1"/>
    </font>
    <font>
      <sz val="10"/>
      <color rgb="FF870E00"/>
      <name val="Times New Roman"/>
      <family val="1"/>
    </font>
    <font>
      <sz val="10"/>
      <color rgb="FFC00000"/>
      <name val="Times New Roman"/>
      <family val="1"/>
    </font>
    <font>
      <sz val="10"/>
      <color rgb="FFFF0000"/>
      <name val="Times New Roman"/>
      <family val="1"/>
    </font>
    <font>
      <b/>
      <sz val="10"/>
      <color rgb="FF870E00"/>
      <name val="Times New Roman"/>
      <family val="1"/>
    </font>
    <font>
      <b/>
      <sz val="10"/>
      <color rgb="FFC00000"/>
      <name val="Times New Roman"/>
      <family val="1"/>
    </font>
    <font>
      <i/>
      <sz val="11"/>
      <color rgb="FF7F7F7F"/>
      <name val="Times New Roman"/>
      <family val="1"/>
    </font>
    <font>
      <b/>
      <sz val="14"/>
      <color rgb="FF002060"/>
      <name val="Times New Roman"/>
      <family val="1"/>
    </font>
    <font>
      <sz val="10"/>
      <color rgb="FF002060"/>
      <name val="Times New Roman"/>
      <family val="1"/>
    </font>
    <font>
      <sz val="12"/>
      <color theme="1"/>
      <name val="Times New Roman"/>
      <family val="1"/>
    </font>
    <font>
      <sz val="10"/>
      <color rgb="FFFF0000"/>
      <name val="Arial"/>
      <family val="2"/>
    </font>
    <font>
      <b/>
      <sz val="12"/>
      <color rgb="FFFF0000"/>
      <name val="Times New Roman"/>
      <family val="1"/>
    </font>
    <font>
      <b/>
      <sz val="11"/>
      <color rgb="FFFF0000"/>
      <name val="Times New Roman"/>
      <family val="1"/>
    </font>
    <font>
      <b/>
      <i/>
      <u val="double"/>
      <sz val="20"/>
      <name val="Times New Roman"/>
      <family val="1"/>
    </font>
    <font>
      <b/>
      <sz val="14"/>
      <color indexed="10"/>
      <name val="Times New Roman"/>
      <family val="1"/>
    </font>
    <font>
      <b/>
      <sz val="11"/>
      <color theme="1"/>
      <name val="Calibri"/>
      <family val="2"/>
      <scheme val="minor"/>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D9B200"/>
        <bgColor indexed="64"/>
      </patternFill>
    </fill>
    <fill>
      <patternFill patternType="solid">
        <fgColor rgb="FFFFFFCC"/>
        <bgColor indexed="64"/>
      </patternFill>
    </fill>
    <fill>
      <patternFill patternType="solid">
        <fgColor theme="8" tint="0.79998168889431442"/>
        <bgColor theme="8" tint="0.79998168889431442"/>
      </patternFill>
    </fill>
  </fills>
  <borders count="2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8" tint="0.39997558519241921"/>
      </bottom>
      <diagonal/>
    </border>
  </borders>
  <cellStyleXfs count="41">
    <xf numFmtId="0" fontId="0" fillId="0" borderId="0"/>
    <xf numFmtId="41"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8"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6" fillId="0" borderId="0"/>
    <xf numFmtId="0" fontId="23" fillId="0" borderId="0"/>
    <xf numFmtId="0" fontId="6" fillId="0" borderId="0"/>
    <xf numFmtId="0" fontId="1" fillId="0" borderId="0"/>
    <xf numFmtId="0" fontId="23" fillId="0" borderId="0"/>
    <xf numFmtId="0" fontId="1" fillId="0" borderId="0"/>
    <xf numFmtId="0" fontId="6" fillId="0" borderId="0"/>
    <xf numFmtId="0" fontId="1" fillId="0" borderId="0"/>
    <xf numFmtId="0" fontId="3" fillId="0" borderId="0"/>
    <xf numFmtId="0" fontId="1" fillId="0" borderId="0"/>
    <xf numFmtId="0" fontId="1" fillId="0" borderId="0"/>
    <xf numFmtId="0" fontId="22" fillId="0" borderId="0"/>
    <xf numFmtId="0" fontId="18" fillId="0" borderId="0"/>
    <xf numFmtId="0" fontId="22" fillId="0" borderId="0"/>
    <xf numFmtId="0" fontId="18" fillId="0" borderId="0"/>
    <xf numFmtId="0" fontId="1" fillId="0" borderId="0"/>
    <xf numFmtId="0" fontId="6" fillId="0" borderId="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4" fontId="9" fillId="0" borderId="0" applyFont="0" applyFill="0" applyBorder="0" applyAlignment="0" applyProtection="0"/>
  </cellStyleXfs>
  <cellXfs count="190">
    <xf numFmtId="0" fontId="0" fillId="0" borderId="0" xfId="0"/>
    <xf numFmtId="0" fontId="3" fillId="0" borderId="0" xfId="0" applyFont="1" applyAlignment="1" applyProtection="1">
      <alignment horizontal="left"/>
      <protection locked="0"/>
    </xf>
    <xf numFmtId="39" fontId="3" fillId="0" borderId="0" xfId="0" applyNumberFormat="1" applyFont="1" applyProtection="1">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35" applyFont="1" applyAlignment="1" applyProtection="1">
      <alignment horizontal="center"/>
      <protection locked="0"/>
    </xf>
    <xf numFmtId="0" fontId="3" fillId="0" borderId="1" xfId="0" applyFont="1" applyBorder="1" applyAlignment="1">
      <alignment horizontal="left"/>
    </xf>
    <xf numFmtId="0" fontId="5" fillId="0" borderId="0" xfId="0" applyFont="1" applyAlignment="1" applyProtection="1">
      <alignment horizontal="center"/>
      <protection locked="0"/>
    </xf>
    <xf numFmtId="0" fontId="3" fillId="0" borderId="0" xfId="35" applyFont="1" applyProtection="1">
      <protection locked="0"/>
    </xf>
    <xf numFmtId="0" fontId="10" fillId="0" borderId="0" xfId="35" applyFont="1"/>
    <xf numFmtId="0" fontId="4" fillId="0" borderId="0" xfId="35" applyFont="1" applyAlignment="1">
      <alignment vertical="top" wrapText="1"/>
    </xf>
    <xf numFmtId="0" fontId="13" fillId="0" borderId="0" xfId="35" applyFont="1" applyAlignment="1">
      <alignment vertical="top"/>
    </xf>
    <xf numFmtId="0" fontId="10" fillId="0" borderId="0" xfId="35" applyFont="1" applyAlignment="1">
      <alignment vertical="top"/>
    </xf>
    <xf numFmtId="0" fontId="10" fillId="0" borderId="0" xfId="35" applyFont="1" applyAlignment="1">
      <alignment vertical="top" wrapText="1"/>
    </xf>
    <xf numFmtId="164" fontId="10" fillId="0" borderId="0" xfId="35" applyNumberFormat="1" applyFont="1" applyAlignment="1">
      <alignment horizontal="center" vertical="top"/>
    </xf>
    <xf numFmtId="39" fontId="2" fillId="0" borderId="2" xfId="0" applyNumberFormat="1" applyFont="1" applyBorder="1"/>
    <xf numFmtId="39" fontId="2" fillId="0" borderId="3" xfId="0" applyNumberFormat="1" applyFont="1" applyBorder="1"/>
    <xf numFmtId="39" fontId="2" fillId="0" borderId="4" xfId="0" applyNumberFormat="1" applyFont="1" applyBorder="1"/>
    <xf numFmtId="0" fontId="15" fillId="0" borderId="0" xfId="35" applyFont="1" applyAlignment="1">
      <alignment vertical="top"/>
    </xf>
    <xf numFmtId="0" fontId="26" fillId="0" borderId="0" xfId="35" applyFont="1" applyAlignment="1">
      <alignment vertical="top"/>
    </xf>
    <xf numFmtId="0" fontId="4" fillId="0" borderId="0" xfId="35" applyFont="1" applyAlignment="1">
      <alignment vertical="top"/>
    </xf>
    <xf numFmtId="0" fontId="10" fillId="0" borderId="0" xfId="0" applyFont="1" applyAlignment="1">
      <alignment horizontal="justify" wrapText="1"/>
    </xf>
    <xf numFmtId="164" fontId="4" fillId="0" borderId="0" xfId="35" applyNumberFormat="1" applyFont="1" applyAlignment="1">
      <alignment horizontal="center" vertical="top"/>
    </xf>
    <xf numFmtId="0" fontId="3" fillId="0" borderId="0" xfId="0" applyFont="1" applyAlignment="1">
      <alignment wrapText="1"/>
    </xf>
    <xf numFmtId="0" fontId="4" fillId="0" borderId="0" xfId="36" applyFont="1" applyAlignment="1">
      <alignment vertical="top" wrapText="1"/>
    </xf>
    <xf numFmtId="164" fontId="27" fillId="0" borderId="0" xfId="35" applyNumberFormat="1" applyFont="1" applyAlignment="1">
      <alignment horizontal="left" vertical="top"/>
    </xf>
    <xf numFmtId="39" fontId="2" fillId="0" borderId="0" xfId="0" applyNumberFormat="1" applyFont="1" applyProtection="1">
      <protection locked="0"/>
    </xf>
    <xf numFmtId="0" fontId="3" fillId="0" borderId="0" xfId="0" applyFont="1" applyAlignment="1" applyProtection="1">
      <alignment horizontal="right"/>
      <protection locked="0"/>
    </xf>
    <xf numFmtId="0" fontId="3" fillId="0" borderId="0" xfId="19" applyFont="1" applyAlignment="1" applyProtection="1">
      <alignment horizontal="left"/>
      <protection locked="0"/>
    </xf>
    <xf numFmtId="0" fontId="3" fillId="0" borderId="0" xfId="19" applyFont="1" applyProtection="1">
      <protection locked="0"/>
    </xf>
    <xf numFmtId="164" fontId="4" fillId="0" borderId="0" xfId="36" applyNumberFormat="1" applyFont="1" applyAlignment="1" applyProtection="1">
      <alignment horizontal="center" vertical="top"/>
      <protection locked="0"/>
    </xf>
    <xf numFmtId="0" fontId="16" fillId="0" borderId="0" xfId="19" applyFont="1" applyAlignment="1" applyProtection="1">
      <alignment wrapText="1"/>
      <protection locked="0"/>
    </xf>
    <xf numFmtId="0" fontId="3" fillId="0" borderId="0" xfId="19" applyFont="1" applyAlignment="1" applyProtection="1">
      <alignment wrapText="1"/>
      <protection locked="0"/>
    </xf>
    <xf numFmtId="0" fontId="28" fillId="0" borderId="0" xfId="35" applyFont="1" applyAlignment="1" applyProtection="1">
      <alignment vertical="top" wrapText="1"/>
      <protection locked="0"/>
    </xf>
    <xf numFmtId="0" fontId="3" fillId="0" borderId="0" xfId="19" applyFont="1"/>
    <xf numFmtId="0" fontId="29" fillId="0" borderId="0" xfId="0" applyFont="1" applyAlignment="1">
      <alignment horizontal="center"/>
    </xf>
    <xf numFmtId="0" fontId="3" fillId="0" borderId="0" xfId="0" applyFont="1"/>
    <xf numFmtId="0" fontId="3" fillId="0" borderId="0" xfId="0" applyFont="1" applyAlignment="1">
      <alignment horizontal="left"/>
    </xf>
    <xf numFmtId="39" fontId="3" fillId="0" borderId="0" xfId="0" applyNumberFormat="1" applyFont="1"/>
    <xf numFmtId="0" fontId="2" fillId="0" borderId="0" xfId="0" applyFont="1" applyAlignment="1" applyProtection="1">
      <alignment horizontal="center"/>
      <protection locked="0"/>
    </xf>
    <xf numFmtId="0" fontId="2" fillId="0" borderId="0" xfId="0" applyFont="1" applyProtection="1">
      <protection locked="0"/>
    </xf>
    <xf numFmtId="0" fontId="17" fillId="0" borderId="0" xfId="36" applyFont="1" applyProtection="1">
      <protection locked="0"/>
    </xf>
    <xf numFmtId="39" fontId="3" fillId="0" borderId="0" xfId="35" applyNumberFormat="1" applyFont="1" applyAlignment="1" applyProtection="1">
      <alignment horizontal="right"/>
      <protection locked="0"/>
    </xf>
    <xf numFmtId="39" fontId="3" fillId="0" borderId="0" xfId="35" applyNumberFormat="1" applyFont="1" applyProtection="1">
      <protection locked="0"/>
    </xf>
    <xf numFmtId="39" fontId="3" fillId="0" borderId="0" xfId="0" applyNumberFormat="1" applyFont="1" applyAlignment="1" applyProtection="1">
      <alignment horizontal="right"/>
      <protection locked="0"/>
    </xf>
    <xf numFmtId="0" fontId="3" fillId="0" borderId="6" xfId="0" applyFont="1" applyBorder="1" applyAlignment="1">
      <alignment horizontal="left"/>
    </xf>
    <xf numFmtId="0" fontId="10" fillId="0" borderId="0" xfId="35" applyFont="1" applyAlignment="1">
      <alignment horizontal="justify" vertical="top" wrapText="1"/>
    </xf>
    <xf numFmtId="0" fontId="30" fillId="0" borderId="0" xfId="36" applyFont="1" applyAlignment="1">
      <alignment vertical="top"/>
    </xf>
    <xf numFmtId="0" fontId="30" fillId="0" borderId="0" xfId="36" applyFont="1"/>
    <xf numFmtId="0" fontId="30" fillId="0" borderId="0" xfId="20" applyFont="1" applyAlignment="1">
      <alignment vertical="top"/>
    </xf>
    <xf numFmtId="0" fontId="1" fillId="0" borderId="0" xfId="24"/>
    <xf numFmtId="0" fontId="30" fillId="0" borderId="0" xfId="35" applyFont="1"/>
    <xf numFmtId="0" fontId="30" fillId="0" borderId="0" xfId="24" applyFont="1"/>
    <xf numFmtId="0" fontId="19" fillId="0" borderId="0" xfId="14" applyFont="1" applyFill="1" applyAlignment="1" applyProtection="1"/>
    <xf numFmtId="166" fontId="3" fillId="0" borderId="0" xfId="19" applyNumberFormat="1" applyFont="1" applyProtection="1">
      <protection locked="0"/>
    </xf>
    <xf numFmtId="0" fontId="2" fillId="0" borderId="0" xfId="19" applyFont="1" applyAlignment="1" applyProtection="1">
      <alignment horizontal="left"/>
      <protection locked="0"/>
    </xf>
    <xf numFmtId="0" fontId="20" fillId="0" borderId="0" xfId="19" applyFont="1" applyProtection="1">
      <protection locked="0"/>
    </xf>
    <xf numFmtId="0" fontId="3" fillId="0" borderId="0" xfId="35" applyFont="1"/>
    <xf numFmtId="166" fontId="2" fillId="0" borderId="7" xfId="19" applyNumberFormat="1" applyFont="1" applyBorder="1" applyAlignment="1" applyProtection="1">
      <alignment horizontal="center"/>
      <protection locked="0"/>
    </xf>
    <xf numFmtId="0" fontId="2" fillId="2" borderId="8" xfId="19" applyFont="1" applyFill="1" applyBorder="1" applyAlignment="1" applyProtection="1">
      <alignment horizontal="center"/>
      <protection locked="0"/>
    </xf>
    <xf numFmtId="0" fontId="2" fillId="2" borderId="9" xfId="19" applyFont="1" applyFill="1" applyBorder="1" applyAlignment="1" applyProtection="1">
      <alignment horizontal="center"/>
      <protection locked="0"/>
    </xf>
    <xf numFmtId="0" fontId="2" fillId="2" borderId="10" xfId="19" applyFont="1" applyFill="1" applyBorder="1" applyAlignment="1" applyProtection="1">
      <alignment horizontal="center"/>
      <protection locked="0"/>
    </xf>
    <xf numFmtId="1" fontId="3" fillId="0" borderId="7" xfId="19" applyNumberFormat="1" applyFont="1" applyBorder="1" applyAlignment="1" applyProtection="1">
      <alignment horizontal="center"/>
      <protection locked="0"/>
    </xf>
    <xf numFmtId="0" fontId="2" fillId="0" borderId="11" xfId="19" applyFont="1" applyBorder="1" applyProtection="1">
      <protection locked="0"/>
    </xf>
    <xf numFmtId="0" fontId="2" fillId="2" borderId="12" xfId="19" applyFont="1" applyFill="1" applyBorder="1" applyAlignment="1" applyProtection="1">
      <alignment horizontal="center"/>
      <protection locked="0"/>
    </xf>
    <xf numFmtId="167" fontId="2" fillId="0" borderId="13" xfId="19" applyNumberFormat="1" applyFont="1" applyBorder="1" applyProtection="1">
      <protection locked="0"/>
    </xf>
    <xf numFmtId="167" fontId="3" fillId="0" borderId="5" xfId="19" applyNumberFormat="1" applyFont="1" applyBorder="1" applyAlignment="1" applyProtection="1">
      <alignment horizontal="center"/>
      <protection locked="0"/>
    </xf>
    <xf numFmtId="167" fontId="2" fillId="2" borderId="12" xfId="19" applyNumberFormat="1" applyFont="1" applyFill="1" applyBorder="1" applyAlignment="1">
      <alignment horizontal="center"/>
    </xf>
    <xf numFmtId="167" fontId="3" fillId="0" borderId="0" xfId="19" applyNumberFormat="1" applyFont="1"/>
    <xf numFmtId="0" fontId="2" fillId="0" borderId="13" xfId="19" applyFont="1" applyBorder="1" applyProtection="1">
      <protection locked="0"/>
    </xf>
    <xf numFmtId="9" fontId="3" fillId="0" borderId="5" xfId="38" applyFont="1" applyBorder="1" applyAlignment="1" applyProtection="1">
      <alignment horizontal="center"/>
      <protection locked="0"/>
    </xf>
    <xf numFmtId="9" fontId="2" fillId="2" borderId="12" xfId="38" applyFont="1" applyFill="1" applyBorder="1" applyAlignment="1" applyProtection="1">
      <alignment horizontal="center"/>
    </xf>
    <xf numFmtId="167" fontId="2" fillId="0" borderId="11" xfId="19" applyNumberFormat="1" applyFont="1" applyBorder="1" applyProtection="1">
      <protection locked="0"/>
    </xf>
    <xf numFmtId="167" fontId="2" fillId="0" borderId="5" xfId="19" applyNumberFormat="1" applyFont="1" applyBorder="1" applyAlignment="1">
      <alignment horizontal="center"/>
    </xf>
    <xf numFmtId="167" fontId="2" fillId="0" borderId="0" xfId="19" applyNumberFormat="1" applyFont="1"/>
    <xf numFmtId="0" fontId="3" fillId="0" borderId="7" xfId="19" applyFont="1" applyBorder="1"/>
    <xf numFmtId="0" fontId="3" fillId="0" borderId="14" xfId="0" applyFont="1" applyBorder="1" applyProtection="1">
      <protection locked="0"/>
    </xf>
    <xf numFmtId="0" fontId="3" fillId="0" borderId="0" xfId="36" applyFont="1" applyProtection="1">
      <protection locked="0"/>
    </xf>
    <xf numFmtId="0" fontId="3" fillId="0" borderId="0" xfId="0" applyFont="1" applyAlignment="1" applyProtection="1">
      <alignment wrapText="1"/>
      <protection locked="0"/>
    </xf>
    <xf numFmtId="166" fontId="2" fillId="2" borderId="5" xfId="19" applyNumberFormat="1" applyFont="1" applyFill="1" applyBorder="1" applyAlignment="1" applyProtection="1">
      <alignment horizontal="center"/>
      <protection locked="0"/>
    </xf>
    <xf numFmtId="0" fontId="2" fillId="2" borderId="5" xfId="19" applyFont="1" applyFill="1" applyBorder="1" applyAlignment="1" applyProtection="1">
      <alignment horizontal="center"/>
      <protection locked="0"/>
    </xf>
    <xf numFmtId="166" fontId="2" fillId="0" borderId="5" xfId="19" applyNumberFormat="1" applyFont="1" applyBorder="1" applyAlignment="1" applyProtection="1">
      <alignment horizontal="center"/>
      <protection locked="0"/>
    </xf>
    <xf numFmtId="0" fontId="2" fillId="0" borderId="5" xfId="19" applyFont="1" applyBorder="1" applyAlignment="1" applyProtection="1">
      <alignment horizontal="center"/>
      <protection locked="0"/>
    </xf>
    <xf numFmtId="0" fontId="2" fillId="0" borderId="5" xfId="19" quotePrefix="1" applyFont="1" applyBorder="1" applyAlignment="1" applyProtection="1">
      <alignment horizontal="center"/>
      <protection locked="0"/>
    </xf>
    <xf numFmtId="0" fontId="27" fillId="0" borderId="0" xfId="0" applyFont="1"/>
    <xf numFmtId="0" fontId="32" fillId="0" borderId="0" xfId="0" applyFont="1"/>
    <xf numFmtId="0" fontId="33" fillId="0" borderId="0" xfId="0" applyFont="1" applyAlignment="1" applyProtection="1">
      <alignment horizontal="center" wrapText="1"/>
      <protection locked="0"/>
    </xf>
    <xf numFmtId="0" fontId="31" fillId="0" borderId="0" xfId="0" applyFont="1" applyProtection="1">
      <protection locked="0"/>
    </xf>
    <xf numFmtId="0" fontId="34" fillId="0" borderId="0" xfId="0" applyFont="1" applyProtection="1">
      <protection locked="0"/>
    </xf>
    <xf numFmtId="0" fontId="2" fillId="0" borderId="0" xfId="0" applyFont="1"/>
    <xf numFmtId="0" fontId="34" fillId="4" borderId="5" xfId="0" applyFont="1" applyFill="1" applyBorder="1" applyProtection="1">
      <protection locked="0"/>
    </xf>
    <xf numFmtId="0" fontId="35" fillId="0" borderId="0" xfId="13" applyFont="1" applyProtection="1"/>
    <xf numFmtId="0" fontId="3" fillId="0" borderId="6" xfId="19" applyFont="1" applyBorder="1"/>
    <xf numFmtId="0" fontId="21" fillId="0" borderId="0" xfId="35" applyFont="1"/>
    <xf numFmtId="0" fontId="3" fillId="0" borderId="1" xfId="0" applyFont="1" applyBorder="1" applyAlignment="1" applyProtection="1">
      <alignment horizontal="right"/>
      <protection locked="0"/>
    </xf>
    <xf numFmtId="168" fontId="3" fillId="0" borderId="1" xfId="0" applyNumberFormat="1" applyFont="1" applyBorder="1" applyAlignment="1" applyProtection="1">
      <alignment horizontal="right"/>
      <protection locked="0"/>
    </xf>
    <xf numFmtId="0" fontId="19" fillId="0" borderId="1" xfId="14" applyFont="1" applyBorder="1" applyAlignment="1" applyProtection="1">
      <alignment horizontal="right"/>
      <protection locked="0"/>
    </xf>
    <xf numFmtId="0" fontId="36" fillId="0" borderId="0" xfId="35" applyFont="1" applyAlignment="1">
      <alignment vertical="top"/>
    </xf>
    <xf numFmtId="0" fontId="36" fillId="0" borderId="0" xfId="35" applyFont="1" applyAlignment="1" applyProtection="1">
      <alignment vertical="top"/>
      <protection locked="0"/>
    </xf>
    <xf numFmtId="0" fontId="37" fillId="0" borderId="0" xfId="19" applyFont="1"/>
    <xf numFmtId="0" fontId="1" fillId="0" borderId="0" xfId="22"/>
    <xf numFmtId="0" fontId="39" fillId="0" borderId="0" xfId="22" applyFont="1"/>
    <xf numFmtId="0" fontId="1" fillId="0" borderId="0" xfId="29"/>
    <xf numFmtId="0" fontId="8" fillId="3" borderId="0" xfId="14" applyFill="1" applyAlignment="1" applyProtection="1">
      <alignment vertical="top"/>
    </xf>
    <xf numFmtId="0" fontId="38" fillId="3" borderId="0" xfId="14" applyFont="1" applyFill="1" applyAlignment="1" applyProtection="1">
      <alignment vertical="top"/>
    </xf>
    <xf numFmtId="0" fontId="4" fillId="3" borderId="0" xfId="35" applyFont="1" applyFill="1" applyAlignment="1">
      <alignment vertical="top" wrapText="1"/>
    </xf>
    <xf numFmtId="0" fontId="10" fillId="3" borderId="0" xfId="35" applyFont="1" applyFill="1"/>
    <xf numFmtId="0" fontId="41" fillId="0" borderId="0" xfId="19" applyFont="1" applyAlignment="1" applyProtection="1">
      <alignment horizontal="center" wrapText="1"/>
      <protection locked="0"/>
    </xf>
    <xf numFmtId="0" fontId="40" fillId="0" borderId="0" xfId="35" applyFont="1" applyAlignment="1" applyProtection="1">
      <alignment vertical="top" wrapText="1"/>
      <protection locked="0"/>
    </xf>
    <xf numFmtId="0" fontId="4" fillId="3" borderId="5" xfId="35" applyFont="1" applyFill="1" applyBorder="1" applyAlignment="1" applyProtection="1">
      <alignment horizontal="left" vertical="top" wrapText="1"/>
      <protection locked="0"/>
    </xf>
    <xf numFmtId="0" fontId="4" fillId="0" borderId="5" xfId="35" applyFont="1" applyBorder="1" applyAlignment="1" applyProtection="1">
      <alignment horizontal="left" vertical="top" wrapText="1"/>
      <protection locked="0"/>
    </xf>
    <xf numFmtId="40" fontId="2" fillId="0" borderId="5" xfId="19" applyNumberFormat="1" applyFont="1" applyBorder="1" applyAlignment="1" applyProtection="1">
      <alignment horizontal="center"/>
      <protection locked="0"/>
    </xf>
    <xf numFmtId="40" fontId="2" fillId="2" borderId="5" xfId="19" applyNumberFormat="1" applyFont="1" applyFill="1" applyBorder="1" applyAlignment="1" applyProtection="1">
      <alignment horizontal="center"/>
      <protection locked="0"/>
    </xf>
    <xf numFmtId="0" fontId="43" fillId="6" borderId="0" xfId="19" applyFont="1" applyFill="1" applyAlignment="1">
      <alignment horizontal="center"/>
    </xf>
    <xf numFmtId="0" fontId="3" fillId="6" borderId="0" xfId="19" applyFont="1" applyFill="1" applyProtection="1">
      <protection locked="0"/>
    </xf>
    <xf numFmtId="0" fontId="20" fillId="6" borderId="0" xfId="19" applyFont="1" applyFill="1" applyProtection="1">
      <protection locked="0"/>
    </xf>
    <xf numFmtId="0" fontId="2" fillId="6" borderId="8" xfId="19" applyFont="1" applyFill="1" applyBorder="1" applyAlignment="1" applyProtection="1">
      <alignment horizontal="center"/>
      <protection locked="0"/>
    </xf>
    <xf numFmtId="0" fontId="2" fillId="6" borderId="9" xfId="19" applyFont="1" applyFill="1" applyBorder="1" applyAlignment="1" applyProtection="1">
      <alignment horizontal="center"/>
      <protection locked="0"/>
    </xf>
    <xf numFmtId="0" fontId="2" fillId="6" borderId="10" xfId="19" applyFont="1" applyFill="1" applyBorder="1" applyAlignment="1" applyProtection="1">
      <alignment horizontal="center"/>
      <protection locked="0"/>
    </xf>
    <xf numFmtId="0" fontId="2" fillId="6" borderId="11" xfId="19" applyFont="1" applyFill="1" applyBorder="1" applyProtection="1">
      <protection locked="0"/>
    </xf>
    <xf numFmtId="0" fontId="2" fillId="6" borderId="12" xfId="19" applyFont="1" applyFill="1" applyBorder="1" applyAlignment="1" applyProtection="1">
      <alignment horizontal="center"/>
      <protection locked="0"/>
    </xf>
    <xf numFmtId="167" fontId="2" fillId="6" borderId="13" xfId="19" applyNumberFormat="1" applyFont="1" applyFill="1" applyBorder="1" applyProtection="1">
      <protection locked="0"/>
    </xf>
    <xf numFmtId="167" fontId="3" fillId="6" borderId="5" xfId="19" applyNumberFormat="1" applyFont="1" applyFill="1" applyBorder="1" applyAlignment="1" applyProtection="1">
      <alignment horizontal="center"/>
      <protection locked="0"/>
    </xf>
    <xf numFmtId="167" fontId="2" fillId="6" borderId="12" xfId="19" applyNumberFormat="1" applyFont="1" applyFill="1" applyBorder="1" applyAlignment="1">
      <alignment horizontal="center"/>
    </xf>
    <xf numFmtId="0" fontId="2" fillId="6" borderId="13" xfId="19" applyFont="1" applyFill="1" applyBorder="1" applyProtection="1">
      <protection locked="0"/>
    </xf>
    <xf numFmtId="9" fontId="3" fillId="6" borderId="5" xfId="38" applyFont="1" applyFill="1" applyBorder="1" applyAlignment="1" applyProtection="1">
      <alignment horizontal="center"/>
      <protection locked="0"/>
    </xf>
    <xf numFmtId="9" fontId="2" fillId="6" borderId="12" xfId="38" applyFont="1" applyFill="1" applyBorder="1" applyAlignment="1" applyProtection="1">
      <alignment horizontal="center"/>
    </xf>
    <xf numFmtId="167" fontId="2" fillId="6" borderId="11" xfId="19" applyNumberFormat="1" applyFont="1" applyFill="1" applyBorder="1" applyProtection="1">
      <protection locked="0"/>
    </xf>
    <xf numFmtId="167" fontId="2" fillId="6" borderId="5" xfId="19" applyNumberFormat="1" applyFont="1" applyFill="1" applyBorder="1" applyAlignment="1">
      <alignment horizontal="center"/>
    </xf>
    <xf numFmtId="0" fontId="3" fillId="6" borderId="0" xfId="19" applyFont="1" applyFill="1"/>
    <xf numFmtId="0" fontId="44" fillId="7" borderId="27" xfId="0" applyFont="1" applyFill="1" applyBorder="1" applyAlignment="1">
      <alignment horizontal="right" wrapText="1"/>
    </xf>
    <xf numFmtId="0" fontId="44" fillId="7" borderId="27" xfId="0" applyFont="1" applyFill="1" applyBorder="1"/>
    <xf numFmtId="0" fontId="44" fillId="0" borderId="27" xfId="0" applyFont="1" applyBorder="1" applyAlignment="1">
      <alignment horizontal="right"/>
    </xf>
    <xf numFmtId="0" fontId="44" fillId="0" borderId="0" xfId="0" applyFont="1"/>
    <xf numFmtId="0" fontId="10" fillId="3" borderId="0" xfId="37" applyFont="1" applyFill="1" applyAlignment="1">
      <alignment vertical="top"/>
    </xf>
    <xf numFmtId="0" fontId="44" fillId="0" borderId="27" xfId="0" applyFont="1" applyBorder="1"/>
    <xf numFmtId="49" fontId="27" fillId="0" borderId="0" xfId="0" applyNumberFormat="1" applyFont="1" applyAlignment="1">
      <alignment horizontal="justify" readingOrder="1"/>
    </xf>
    <xf numFmtId="0" fontId="27" fillId="0" borderId="0" xfId="0" applyFont="1" applyAlignment="1">
      <alignment horizontal="left" wrapText="1" readingOrder="1"/>
    </xf>
    <xf numFmtId="0" fontId="10" fillId="0" borderId="0" xfId="35" applyFont="1" applyAlignment="1">
      <alignment vertical="top" wrapText="1"/>
    </xf>
    <xf numFmtId="0" fontId="3" fillId="0" borderId="0" xfId="0" applyFont="1" applyAlignment="1">
      <alignment wrapText="1"/>
    </xf>
    <xf numFmtId="0" fontId="27" fillId="0" borderId="0" xfId="0" applyFont="1" applyAlignment="1">
      <alignment horizontal="justify" wrapText="1" readingOrder="1"/>
    </xf>
    <xf numFmtId="0" fontId="12" fillId="0" borderId="0" xfId="0" applyFont="1" applyAlignment="1">
      <alignment horizontal="justify" wrapText="1"/>
    </xf>
    <xf numFmtId="0" fontId="10" fillId="0" borderId="0" xfId="35" applyFont="1" applyAlignment="1">
      <alignment horizontal="justify" vertical="top" wrapText="1"/>
    </xf>
    <xf numFmtId="0" fontId="3" fillId="0" borderId="0" xfId="0" applyFont="1" applyAlignment="1">
      <alignment horizontal="justify" vertical="top" wrapText="1"/>
    </xf>
    <xf numFmtId="0" fontId="12" fillId="0" borderId="0" xfId="0" applyFont="1" applyAlignment="1">
      <alignment horizontal="justify" wrapText="1" readingOrder="1"/>
    </xf>
    <xf numFmtId="0" fontId="12" fillId="0" borderId="0" xfId="0" applyFont="1" applyAlignment="1">
      <alignment horizontal="justify" vertical="top" readingOrder="1"/>
    </xf>
    <xf numFmtId="165" fontId="10" fillId="0" borderId="0" xfId="0" quotePrefix="1" applyNumberFormat="1" applyFont="1" applyAlignment="1">
      <alignment horizontal="left"/>
    </xf>
    <xf numFmtId="165" fontId="10" fillId="0" borderId="0" xfId="0" applyNumberFormat="1" applyFont="1" applyAlignment="1">
      <alignment horizontal="left"/>
    </xf>
    <xf numFmtId="0" fontId="12" fillId="0" borderId="0" xfId="0" applyFont="1" applyAlignment="1">
      <alignment horizontal="justify" vertical="top" wrapText="1" readingOrder="1"/>
    </xf>
    <xf numFmtId="0" fontId="10" fillId="0" borderId="0" xfId="35" applyFont="1" applyAlignment="1">
      <alignment horizontal="justify" wrapText="1"/>
    </xf>
    <xf numFmtId="0" fontId="32" fillId="0" borderId="0" xfId="0" applyFont="1" applyAlignment="1">
      <alignment wrapText="1"/>
    </xf>
    <xf numFmtId="0" fontId="33" fillId="5" borderId="15" xfId="0" applyFont="1" applyFill="1" applyBorder="1" applyAlignment="1">
      <alignment horizontal="center" vertical="center" textRotation="90" wrapText="1"/>
    </xf>
    <xf numFmtId="0" fontId="33" fillId="5" borderId="16" xfId="0" applyFont="1" applyFill="1" applyBorder="1" applyAlignment="1">
      <alignment horizontal="center" vertical="center" textRotation="90" wrapText="1"/>
    </xf>
    <xf numFmtId="0" fontId="30" fillId="0" borderId="16" xfId="0" applyFont="1" applyBorder="1" applyAlignment="1">
      <alignment wrapText="1"/>
    </xf>
    <xf numFmtId="0" fontId="30" fillId="0" borderId="17" xfId="0" applyFont="1" applyBorder="1" applyAlignment="1">
      <alignment wrapText="1"/>
    </xf>
    <xf numFmtId="0" fontId="32" fillId="0" borderId="0" xfId="0" applyFont="1" applyAlignment="1">
      <alignment vertical="top" wrapText="1"/>
    </xf>
    <xf numFmtId="0" fontId="3" fillId="0" borderId="0" xfId="0" applyFont="1" applyAlignment="1">
      <alignment vertical="top" wrapText="1"/>
    </xf>
    <xf numFmtId="0" fontId="32" fillId="0" borderId="3" xfId="0" applyFont="1" applyBorder="1" applyAlignment="1">
      <alignment horizontal="left" vertical="top" wrapText="1"/>
    </xf>
    <xf numFmtId="0" fontId="32" fillId="0" borderId="0" xfId="0" applyFont="1" applyAlignment="1">
      <alignment horizontal="left" vertical="top" wrapText="1"/>
    </xf>
    <xf numFmtId="0" fontId="3" fillId="0" borderId="24" xfId="0" applyFont="1" applyBorder="1" applyAlignment="1" applyProtection="1">
      <alignment horizontal="right"/>
      <protection locked="0"/>
    </xf>
    <xf numFmtId="0" fontId="3" fillId="0" borderId="25" xfId="0" applyFont="1" applyBorder="1" applyAlignment="1" applyProtection="1">
      <alignment horizontal="right"/>
      <protection locked="0"/>
    </xf>
    <xf numFmtId="0" fontId="3" fillId="0" borderId="26" xfId="0" applyFont="1" applyBorder="1" applyAlignment="1" applyProtection="1">
      <alignment horizontal="right"/>
      <protection locked="0"/>
    </xf>
    <xf numFmtId="0" fontId="3" fillId="0" borderId="24" xfId="0" applyFont="1" applyBorder="1" applyAlignment="1">
      <alignment horizontal="right"/>
    </xf>
    <xf numFmtId="0" fontId="3" fillId="0" borderId="25" xfId="0" applyFont="1" applyBorder="1" applyAlignment="1">
      <alignment horizontal="right"/>
    </xf>
    <xf numFmtId="0" fontId="3" fillId="0" borderId="26" xfId="0" applyFont="1" applyBorder="1" applyAlignment="1">
      <alignment horizontal="right"/>
    </xf>
    <xf numFmtId="168" fontId="3" fillId="0" borderId="24" xfId="0" applyNumberFormat="1" applyFont="1" applyBorder="1" applyAlignment="1" applyProtection="1">
      <alignment horizontal="right"/>
      <protection locked="0"/>
    </xf>
    <xf numFmtId="168" fontId="3" fillId="0" borderId="25" xfId="0" applyNumberFormat="1" applyFont="1" applyBorder="1" applyAlignment="1" applyProtection="1">
      <alignment horizontal="right"/>
      <protection locked="0"/>
    </xf>
    <xf numFmtId="168" fontId="3" fillId="0" borderId="26" xfId="0" applyNumberFormat="1" applyFont="1" applyBorder="1" applyAlignment="1" applyProtection="1">
      <alignment horizontal="right"/>
      <protection locked="0"/>
    </xf>
    <xf numFmtId="0" fontId="19" fillId="0" borderId="24" xfId="14" applyFont="1" applyBorder="1" applyAlignment="1" applyProtection="1">
      <alignment horizontal="right"/>
      <protection locked="0"/>
    </xf>
    <xf numFmtId="0" fontId="19" fillId="0" borderId="25" xfId="14" applyFont="1" applyBorder="1" applyAlignment="1" applyProtection="1">
      <alignment horizontal="right"/>
      <protection locked="0"/>
    </xf>
    <xf numFmtId="0" fontId="19" fillId="0" borderId="26" xfId="14" applyFont="1" applyBorder="1" applyAlignment="1" applyProtection="1">
      <alignment horizontal="right"/>
      <protection locked="0"/>
    </xf>
    <xf numFmtId="0" fontId="5" fillId="0" borderId="0" xfId="0" applyFont="1" applyAlignment="1" applyProtection="1">
      <alignment horizontal="center"/>
      <protection locked="0"/>
    </xf>
    <xf numFmtId="0" fontId="3" fillId="0" borderId="21" xfId="19" applyFont="1" applyBorder="1" applyAlignment="1" applyProtection="1">
      <alignment horizontal="center"/>
      <protection locked="0"/>
    </xf>
    <xf numFmtId="0" fontId="3" fillId="0" borderId="22" xfId="19" applyFont="1" applyBorder="1" applyAlignment="1" applyProtection="1">
      <alignment horizontal="center"/>
      <protection locked="0"/>
    </xf>
    <xf numFmtId="0" fontId="3" fillId="0" borderId="23" xfId="19" applyFont="1" applyBorder="1" applyAlignment="1" applyProtection="1">
      <alignment horizontal="center"/>
      <protection locked="0"/>
    </xf>
    <xf numFmtId="0" fontId="41" fillId="0" borderId="0" xfId="19" applyFont="1" applyAlignment="1" applyProtection="1">
      <alignment horizontal="center" wrapText="1"/>
      <protection locked="0"/>
    </xf>
    <xf numFmtId="0" fontId="3" fillId="6" borderId="21" xfId="19" applyFont="1" applyFill="1" applyBorder="1" applyAlignment="1" applyProtection="1">
      <alignment horizontal="center"/>
      <protection locked="0"/>
    </xf>
    <xf numFmtId="0" fontId="3" fillId="6" borderId="22" xfId="19" applyFont="1" applyFill="1" applyBorder="1" applyAlignment="1" applyProtection="1">
      <alignment horizontal="center"/>
      <protection locked="0"/>
    </xf>
    <xf numFmtId="0" fontId="3" fillId="6" borderId="23" xfId="19" applyFont="1" applyFill="1" applyBorder="1" applyAlignment="1" applyProtection="1">
      <alignment horizontal="center"/>
      <protection locked="0"/>
    </xf>
    <xf numFmtId="0" fontId="3" fillId="0" borderId="18"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11" xfId="0" applyFont="1" applyBorder="1" applyAlignment="1" applyProtection="1">
      <alignment horizontal="right"/>
      <protection locked="0"/>
    </xf>
    <xf numFmtId="168" fontId="3" fillId="0" borderId="6" xfId="0" applyNumberFormat="1" applyFont="1" applyBorder="1" applyAlignment="1" applyProtection="1">
      <alignment horizontal="right"/>
      <protection locked="0"/>
    </xf>
    <xf numFmtId="168" fontId="3" fillId="0" borderId="20" xfId="0" applyNumberFormat="1" applyFont="1" applyBorder="1" applyAlignment="1" applyProtection="1">
      <alignment horizontal="right"/>
      <protection locked="0"/>
    </xf>
    <xf numFmtId="0" fontId="19" fillId="0" borderId="6" xfId="14" applyFont="1" applyBorder="1" applyAlignment="1" applyProtection="1">
      <alignment horizontal="right"/>
      <protection locked="0"/>
    </xf>
    <xf numFmtId="0" fontId="19" fillId="0" borderId="20" xfId="14" applyFont="1" applyBorder="1" applyAlignment="1" applyProtection="1">
      <alignment horizontal="right"/>
      <protection locked="0"/>
    </xf>
    <xf numFmtId="0" fontId="42" fillId="0" borderId="0" xfId="0" applyFont="1" applyAlignment="1">
      <alignment horizontal="center"/>
    </xf>
    <xf numFmtId="0" fontId="10" fillId="0" borderId="0" xfId="35" applyFont="1" applyFill="1" applyAlignment="1">
      <alignment horizontal="justify" vertical="top" wrapText="1"/>
    </xf>
    <xf numFmtId="0" fontId="3" fillId="0" borderId="0" xfId="0" applyFont="1" applyFill="1" applyAlignment="1">
      <alignment horizontal="justify" wrapText="1"/>
    </xf>
  </cellXfs>
  <cellStyles count="41">
    <cellStyle name="Comma [0] 2" xfId="1" xr:uid="{00000000-0005-0000-0000-000001000000}"/>
    <cellStyle name="Comma 2" xfId="2" xr:uid="{00000000-0005-0000-0000-000002000000}"/>
    <cellStyle name="Comma 2 2" xfId="3" xr:uid="{00000000-0005-0000-0000-000003000000}"/>
    <cellStyle name="Comma 2 2 2" xfId="4" xr:uid="{00000000-0005-0000-0000-000004000000}"/>
    <cellStyle name="Comma 2 2 3" xfId="5" xr:uid="{00000000-0005-0000-0000-000005000000}"/>
    <cellStyle name="Comma 2 2 4" xfId="6" xr:uid="{00000000-0005-0000-0000-000006000000}"/>
    <cellStyle name="Comma 3" xfId="7" xr:uid="{00000000-0005-0000-0000-000007000000}"/>
    <cellStyle name="Comma 3 2" xfId="8" xr:uid="{00000000-0005-0000-0000-000008000000}"/>
    <cellStyle name="Comma 3 3" xfId="9" xr:uid="{00000000-0005-0000-0000-000009000000}"/>
    <cellStyle name="Comma 4" xfId="10" xr:uid="{00000000-0005-0000-0000-00000A000000}"/>
    <cellStyle name="Currency [0] 2" xfId="11" xr:uid="{00000000-0005-0000-0000-00000B000000}"/>
    <cellStyle name="Currency 2" xfId="12" xr:uid="{00000000-0005-0000-0000-00000C000000}"/>
    <cellStyle name="Explanatory Text" xfId="13" builtinId="53"/>
    <cellStyle name="Hyperlink" xfId="14" builtinId="8"/>
    <cellStyle name="Hyperlink 2" xfId="15" xr:uid="{00000000-0005-0000-0000-00000F000000}"/>
    <cellStyle name="Hyperlink 2 2" xfId="16" xr:uid="{00000000-0005-0000-0000-000010000000}"/>
    <cellStyle name="Hyperlink 2 3" xfId="17" xr:uid="{00000000-0005-0000-0000-000011000000}"/>
    <cellStyle name="Hyperlink 2 4" xfId="18" xr:uid="{00000000-0005-0000-0000-000012000000}"/>
    <cellStyle name="Normal" xfId="0" builtinId="0"/>
    <cellStyle name="Normal 2" xfId="19" xr:uid="{00000000-0005-0000-0000-000014000000}"/>
    <cellStyle name="Normal 2 2" xfId="20" xr:uid="{00000000-0005-0000-0000-000015000000}"/>
    <cellStyle name="Normal 2 2 2" xfId="21" xr:uid="{00000000-0005-0000-0000-000016000000}"/>
    <cellStyle name="Normal 2 2 2 2" xfId="22" xr:uid="{00000000-0005-0000-0000-000017000000}"/>
    <cellStyle name="Normal 2 2 3" xfId="23" xr:uid="{00000000-0005-0000-0000-000018000000}"/>
    <cellStyle name="Normal 2 3" xfId="24" xr:uid="{00000000-0005-0000-0000-000019000000}"/>
    <cellStyle name="Normal 3" xfId="25" xr:uid="{00000000-0005-0000-0000-00001A000000}"/>
    <cellStyle name="Normal 3 2" xfId="26" xr:uid="{00000000-0005-0000-0000-00001B000000}"/>
    <cellStyle name="Normal 3 3" xfId="27" xr:uid="{00000000-0005-0000-0000-00001C000000}"/>
    <cellStyle name="Normal 4" xfId="28" xr:uid="{00000000-0005-0000-0000-00001D000000}"/>
    <cellStyle name="Normal 4 2" xfId="29" xr:uid="{00000000-0005-0000-0000-00001E000000}"/>
    <cellStyle name="Normal 5" xfId="30" xr:uid="{00000000-0005-0000-0000-00001F000000}"/>
    <cellStyle name="Normal 5 2" xfId="31" xr:uid="{00000000-0005-0000-0000-000020000000}"/>
    <cellStyle name="Normal 5 3" xfId="32" xr:uid="{00000000-0005-0000-0000-000021000000}"/>
    <cellStyle name="Normal 5 4" xfId="33" xr:uid="{00000000-0005-0000-0000-000022000000}"/>
    <cellStyle name="Normal 5 5" xfId="34" xr:uid="{00000000-0005-0000-0000-000023000000}"/>
    <cellStyle name="Normal_SHEET" xfId="35" xr:uid="{00000000-0005-0000-0000-000024000000}"/>
    <cellStyle name="Normal_SHEET 2" xfId="36" xr:uid="{00000000-0005-0000-0000-000025000000}"/>
    <cellStyle name="Normal_SHEET 2 2" xfId="37" xr:uid="{00000000-0005-0000-0000-000026000000}"/>
    <cellStyle name="Percent" xfId="38" builtinId="5"/>
    <cellStyle name="Percent 2" xfId="39" xr:uid="{00000000-0005-0000-0000-000029000000}"/>
    <cellStyle name="PSDec" xfId="40" xr:uid="{00000000-0005-0000-0000-00002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114300</xdr:rowOff>
    </xdr:from>
    <xdr:to>
      <xdr:col>12</xdr:col>
      <xdr:colOff>0</xdr:colOff>
      <xdr:row>0</xdr:row>
      <xdr:rowOff>114301</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V="1">
          <a:off x="9525" y="114300"/>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11</xdr:col>
      <xdr:colOff>990600</xdr:colOff>
      <xdr:row>4</xdr:row>
      <xdr:rowOff>114303</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28</xdr:row>
      <xdr:rowOff>104775</xdr:rowOff>
    </xdr:from>
    <xdr:to>
      <xdr:col>11</xdr:col>
      <xdr:colOff>990600</xdr:colOff>
      <xdr:row>28</xdr:row>
      <xdr:rowOff>114303</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flipV="1">
          <a:off x="9525" y="942975"/>
          <a:ext cx="8648700"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228600</xdr:colOff>
      <xdr:row>2</xdr:row>
      <xdr:rowOff>95250</xdr:rowOff>
    </xdr:from>
    <xdr:to>
      <xdr:col>8</xdr:col>
      <xdr:colOff>19038</xdr:colOff>
      <xdr:row>2</xdr:row>
      <xdr:rowOff>96838</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rot="10800000">
          <a:off x="4572000" y="495300"/>
          <a:ext cx="400038" cy="1588"/>
        </a:xfrm>
        <a:prstGeom prst="straightConnector1">
          <a:avLst/>
        </a:prstGeom>
        <a:ln w="12700" cmpd="sng">
          <a:solidFill>
            <a:srgbClr val="870E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485776</xdr:colOff>
      <xdr:row>1</xdr:row>
      <xdr:rowOff>66675</xdr:rowOff>
    </xdr:from>
    <xdr:to>
      <xdr:col>4</xdr:col>
      <xdr:colOff>285751</xdr:colOff>
      <xdr:row>7</xdr:row>
      <xdr:rowOff>57150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485776" y="304800"/>
          <a:ext cx="4343400" cy="8382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400050</xdr:colOff>
      <xdr:row>2</xdr:row>
      <xdr:rowOff>0</xdr:rowOff>
    </xdr:from>
    <xdr:to>
      <xdr:col>4</xdr:col>
      <xdr:colOff>933450</xdr:colOff>
      <xdr:row>6</xdr:row>
      <xdr:rowOff>142875</xdr:rowOff>
    </xdr:to>
    <xdr:sp macro="" textlink="">
      <xdr:nvSpPr>
        <xdr:cNvPr id="3" name="Right Brace 2">
          <a:extLst>
            <a:ext uri="{FF2B5EF4-FFF2-40B4-BE49-F238E27FC236}">
              <a16:creationId xmlns:a16="http://schemas.microsoft.com/office/drawing/2014/main" id="{00000000-0008-0000-0200-000003000000}"/>
            </a:ext>
          </a:extLst>
        </xdr:cNvPr>
        <xdr:cNvSpPr/>
      </xdr:nvSpPr>
      <xdr:spPr>
        <a:xfrm>
          <a:off x="4943475" y="400050"/>
          <a:ext cx="533400" cy="828675"/>
        </a:xfrm>
        <a:prstGeom prst="rightBrace">
          <a:avLst>
            <a:gd name="adj1" fmla="val 8333"/>
            <a:gd name="adj2" fmla="val 33908"/>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2</xdr:row>
      <xdr:rowOff>9525</xdr:rowOff>
    </xdr:from>
    <xdr:to>
      <xdr:col>4</xdr:col>
      <xdr:colOff>1085849</xdr:colOff>
      <xdr:row>6</xdr:row>
      <xdr:rowOff>123825</xdr:rowOff>
    </xdr:to>
    <xdr:sp macro="" textlink="">
      <xdr:nvSpPr>
        <xdr:cNvPr id="2" name="Right Brace 1">
          <a:extLst>
            <a:ext uri="{FF2B5EF4-FFF2-40B4-BE49-F238E27FC236}">
              <a16:creationId xmlns:a16="http://schemas.microsoft.com/office/drawing/2014/main" id="{00000000-0008-0000-0300-000002000000}"/>
            </a:ext>
          </a:extLst>
        </xdr:cNvPr>
        <xdr:cNvSpPr/>
      </xdr:nvSpPr>
      <xdr:spPr>
        <a:xfrm>
          <a:off x="6781800" y="485775"/>
          <a:ext cx="1009649" cy="800100"/>
        </a:xfrm>
        <a:prstGeom prst="rightBrace">
          <a:avLst>
            <a:gd name="adj1" fmla="val 8333"/>
            <a:gd name="adj2" fmla="val 33908"/>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336550</xdr:rowOff>
        </xdr:from>
        <xdr:to>
          <xdr:col>10</xdr:col>
          <xdr:colOff>889000</xdr:colOff>
          <xdr:row>53</xdr:row>
          <xdr:rowOff>165100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nna.winn@sao.ga.gov" TargetMode="External"/><Relationship Id="rId1" Type="http://schemas.openxmlformats.org/officeDocument/2006/relationships/hyperlink" Target="http://sao.georgia.gov/year-end-training-videos"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sheetPr>
  <dimension ref="A1:Y62"/>
  <sheetViews>
    <sheetView showGridLines="0" tabSelected="1" zoomScaleNormal="100" workbookViewId="0">
      <selection activeCell="B8" sqref="B8:L8"/>
    </sheetView>
  </sheetViews>
  <sheetFormatPr defaultColWidth="9.1796875" defaultRowHeight="15.5"/>
  <cols>
    <col min="1" max="1" width="15.54296875" style="13" customWidth="1"/>
    <col min="2" max="2" width="4.1796875" style="12" customWidth="1"/>
    <col min="3" max="3" width="2.54296875" style="9" customWidth="1"/>
    <col min="4" max="4" width="2.81640625" style="9" customWidth="1"/>
    <col min="5" max="5" width="8.81640625" style="9" customWidth="1"/>
    <col min="6" max="6" width="17.453125" style="9" customWidth="1"/>
    <col min="7" max="11" width="11.54296875" style="9" customWidth="1"/>
    <col min="12" max="12" width="8.453125" style="9" customWidth="1"/>
    <col min="13" max="13" width="1.453125" style="9" customWidth="1"/>
    <col min="14" max="16384" width="9.1796875" style="9"/>
  </cols>
  <sheetData>
    <row r="1" spans="1:12">
      <c r="A1" s="10"/>
      <c r="B1" s="20"/>
      <c r="C1" s="12"/>
    </row>
    <row r="2" spans="1:12" ht="17.5">
      <c r="A2" s="10" t="s">
        <v>8</v>
      </c>
      <c r="B2" s="97" t="s">
        <v>241</v>
      </c>
    </row>
    <row r="3" spans="1:12">
      <c r="A3" s="10"/>
    </row>
    <row r="4" spans="1:12">
      <c r="A4" s="10" t="s">
        <v>7</v>
      </c>
      <c r="B4" s="146">
        <v>45156</v>
      </c>
      <c r="C4" s="147"/>
      <c r="D4" s="147"/>
      <c r="E4" s="147"/>
      <c r="F4" s="147"/>
      <c r="G4" s="147"/>
      <c r="H4" s="147"/>
      <c r="I4" s="147"/>
      <c r="J4" s="147"/>
      <c r="K4" s="147"/>
      <c r="L4" s="147"/>
    </row>
    <row r="5" spans="1:12">
      <c r="A5" s="10"/>
      <c r="B5" s="20"/>
      <c r="C5" s="12"/>
    </row>
    <row r="6" spans="1:12" ht="54.75" customHeight="1">
      <c r="A6" s="10" t="s">
        <v>10</v>
      </c>
      <c r="B6" s="145" t="s">
        <v>242</v>
      </c>
      <c r="C6" s="145"/>
      <c r="D6" s="145"/>
      <c r="E6" s="145"/>
      <c r="F6" s="145"/>
      <c r="G6" s="145"/>
      <c r="H6" s="145"/>
      <c r="I6" s="145"/>
      <c r="J6" s="145"/>
      <c r="K6" s="145"/>
      <c r="L6" s="145"/>
    </row>
    <row r="7" spans="1:12" ht="19.5" customHeight="1">
      <c r="A7" s="10"/>
    </row>
    <row r="8" spans="1:12" ht="116" customHeight="1">
      <c r="A8" s="10" t="s">
        <v>6</v>
      </c>
      <c r="B8" s="188" t="s">
        <v>401</v>
      </c>
      <c r="C8" s="189"/>
      <c r="D8" s="189"/>
      <c r="E8" s="189"/>
      <c r="F8" s="189"/>
      <c r="G8" s="189"/>
      <c r="H8" s="189"/>
      <c r="I8" s="189"/>
      <c r="J8" s="189"/>
      <c r="K8" s="189"/>
      <c r="L8" s="189"/>
    </row>
    <row r="9" spans="1:12" ht="17.25" customHeight="1">
      <c r="A9" s="10"/>
    </row>
    <row r="10" spans="1:12" ht="93.75" customHeight="1">
      <c r="A10" s="10" t="s">
        <v>5</v>
      </c>
      <c r="B10" s="148" t="s">
        <v>360</v>
      </c>
      <c r="C10" s="148"/>
      <c r="D10" s="148"/>
      <c r="E10" s="148"/>
      <c r="F10" s="148"/>
      <c r="G10" s="148"/>
      <c r="H10" s="148"/>
      <c r="I10" s="148"/>
      <c r="J10" s="148"/>
      <c r="K10" s="148"/>
      <c r="L10" s="148"/>
    </row>
    <row r="11" spans="1:12">
      <c r="A11" s="10"/>
    </row>
    <row r="12" spans="1:12" ht="32.25" customHeight="1">
      <c r="A12" s="10" t="s">
        <v>9</v>
      </c>
      <c r="B12" s="149" t="s">
        <v>17</v>
      </c>
      <c r="C12" s="149"/>
      <c r="D12" s="149"/>
      <c r="E12" s="149"/>
      <c r="F12" s="149"/>
      <c r="G12" s="149"/>
      <c r="H12" s="149"/>
      <c r="I12" s="149"/>
      <c r="J12" s="149"/>
      <c r="K12" s="149"/>
      <c r="L12" s="149"/>
    </row>
    <row r="13" spans="1:12">
      <c r="A13" s="10"/>
      <c r="B13" s="142" t="s">
        <v>18</v>
      </c>
      <c r="C13" s="142"/>
      <c r="D13" s="142"/>
      <c r="E13" s="142"/>
      <c r="F13" s="142"/>
      <c r="G13" s="142"/>
      <c r="H13" s="142"/>
      <c r="I13" s="142"/>
      <c r="J13" s="142"/>
      <c r="K13" s="142"/>
      <c r="L13" s="142"/>
    </row>
    <row r="14" spans="1:12">
      <c r="A14" s="10"/>
      <c r="B14" s="142" t="s">
        <v>19</v>
      </c>
      <c r="C14" s="142"/>
      <c r="D14" s="142"/>
      <c r="E14" s="142"/>
      <c r="F14" s="142"/>
      <c r="G14" s="142"/>
      <c r="H14" s="142"/>
      <c r="I14" s="142"/>
      <c r="J14" s="142"/>
      <c r="K14" s="142"/>
      <c r="L14" s="142"/>
    </row>
    <row r="15" spans="1:12">
      <c r="A15" s="10"/>
      <c r="B15" s="46"/>
      <c r="C15" s="46"/>
      <c r="D15" s="46"/>
      <c r="E15" s="46"/>
      <c r="F15" s="46"/>
      <c r="G15" s="46"/>
      <c r="H15" s="46"/>
      <c r="I15" s="46"/>
      <c r="J15" s="46"/>
      <c r="K15" s="46"/>
      <c r="L15" s="46"/>
    </row>
    <row r="16" spans="1:12" ht="40.5" customHeight="1">
      <c r="A16" s="10" t="s">
        <v>230</v>
      </c>
      <c r="B16" s="145" t="s">
        <v>232</v>
      </c>
      <c r="C16" s="145"/>
      <c r="D16" s="145"/>
      <c r="E16" s="145"/>
      <c r="F16" s="145"/>
      <c r="G16" s="145"/>
      <c r="H16" s="145"/>
      <c r="I16" s="145"/>
      <c r="J16" s="145"/>
      <c r="K16" s="145"/>
      <c r="L16" s="145"/>
    </row>
    <row r="17" spans="1:12" ht="19.5" customHeight="1">
      <c r="A17" s="10"/>
      <c r="B17" s="53" t="s">
        <v>233</v>
      </c>
      <c r="C17" s="53"/>
      <c r="D17" s="53"/>
      <c r="E17" s="53"/>
      <c r="F17" s="53"/>
      <c r="G17" s="53"/>
      <c r="H17" s="53"/>
      <c r="I17" s="53"/>
      <c r="J17" s="53"/>
      <c r="K17" s="53"/>
      <c r="L17" s="53"/>
    </row>
    <row r="18" spans="1:12">
      <c r="A18" s="10"/>
    </row>
    <row r="19" spans="1:12" s="106" customFormat="1">
      <c r="A19" s="105" t="s">
        <v>4</v>
      </c>
      <c r="B19" s="134" t="s">
        <v>379</v>
      </c>
    </row>
    <row r="20" spans="1:12" s="106" customFormat="1">
      <c r="A20" s="105"/>
      <c r="B20" s="103" t="s">
        <v>380</v>
      </c>
    </row>
    <row r="21" spans="1:12" s="106" customFormat="1">
      <c r="A21" s="105"/>
      <c r="B21" s="104" t="s">
        <v>381</v>
      </c>
    </row>
    <row r="22" spans="1:12">
      <c r="A22" s="10"/>
      <c r="B22" s="9"/>
    </row>
    <row r="23" spans="1:12" ht="30">
      <c r="A23" s="10" t="s">
        <v>11</v>
      </c>
      <c r="B23" s="144" t="s">
        <v>20</v>
      </c>
      <c r="C23" s="144"/>
      <c r="D23" s="144"/>
      <c r="E23" s="144"/>
      <c r="F23" s="144"/>
      <c r="G23" s="144"/>
      <c r="H23" s="144"/>
      <c r="I23" s="144"/>
      <c r="J23" s="144"/>
      <c r="K23" s="144"/>
      <c r="L23" s="144"/>
    </row>
    <row r="24" spans="1:12">
      <c r="A24" s="10"/>
      <c r="B24" s="9" t="s">
        <v>21</v>
      </c>
    </row>
    <row r="25" spans="1:12">
      <c r="A25" s="10"/>
      <c r="B25" s="9" t="s">
        <v>22</v>
      </c>
    </row>
    <row r="26" spans="1:12" s="12" customFormat="1">
      <c r="A26" s="10"/>
      <c r="B26" s="9" t="s">
        <v>23</v>
      </c>
      <c r="C26" s="9"/>
      <c r="D26" s="9"/>
      <c r="E26" s="9"/>
      <c r="F26" s="9"/>
      <c r="G26" s="9"/>
      <c r="H26" s="9"/>
      <c r="I26" s="9"/>
      <c r="J26" s="9"/>
      <c r="K26" s="9"/>
      <c r="L26" s="9"/>
    </row>
    <row r="27" spans="1:12">
      <c r="A27" s="10"/>
      <c r="B27" s="9" t="s">
        <v>24</v>
      </c>
    </row>
    <row r="28" spans="1:12" ht="15.75" customHeight="1">
      <c r="A28" s="10"/>
      <c r="B28" s="9" t="s">
        <v>77</v>
      </c>
    </row>
    <row r="29" spans="1:12">
      <c r="A29" s="10"/>
      <c r="B29" s="20"/>
      <c r="C29" s="12"/>
    </row>
    <row r="30" spans="1:12" ht="15.75" customHeight="1">
      <c r="A30" s="10" t="s">
        <v>12</v>
      </c>
      <c r="B30" s="9"/>
      <c r="I30" s="21"/>
      <c r="J30" s="21"/>
      <c r="K30" s="21"/>
      <c r="L30" s="21"/>
    </row>
    <row r="31" spans="1:12" ht="15.75" customHeight="1">
      <c r="A31" s="10"/>
      <c r="B31" s="140" t="s">
        <v>317</v>
      </c>
      <c r="C31" s="140"/>
      <c r="D31" s="140"/>
      <c r="E31" s="140"/>
      <c r="F31" s="140"/>
      <c r="G31" s="140"/>
      <c r="H31" s="140"/>
      <c r="I31" s="140"/>
      <c r="J31" s="140"/>
      <c r="K31" s="140"/>
      <c r="L31" s="140"/>
    </row>
    <row r="32" spans="1:12" ht="34.5" customHeight="1">
      <c r="A32" s="24" t="s">
        <v>120</v>
      </c>
      <c r="B32" s="141" t="s">
        <v>231</v>
      </c>
      <c r="C32" s="139"/>
      <c r="D32" s="139"/>
      <c r="E32" s="139"/>
      <c r="F32" s="139"/>
      <c r="G32" s="139"/>
      <c r="H32" s="139"/>
      <c r="I32" s="139"/>
      <c r="J32" s="139"/>
      <c r="K32" s="139"/>
      <c r="L32" s="139"/>
    </row>
    <row r="33" spans="1:25" ht="15.75" customHeight="1">
      <c r="A33" s="10"/>
      <c r="B33" s="9"/>
      <c r="I33" s="21"/>
      <c r="J33" s="21"/>
      <c r="K33" s="21"/>
      <c r="L33" s="21"/>
    </row>
    <row r="34" spans="1:25" ht="25.5" customHeight="1">
      <c r="A34" s="24" t="s">
        <v>121</v>
      </c>
      <c r="B34" s="142" t="s">
        <v>318</v>
      </c>
      <c r="C34" s="143"/>
      <c r="D34" s="143"/>
      <c r="E34" s="143"/>
      <c r="F34" s="143"/>
      <c r="G34" s="143"/>
      <c r="H34" s="143"/>
      <c r="I34" s="143"/>
      <c r="J34" s="143"/>
      <c r="K34" s="143"/>
    </row>
    <row r="35" spans="1:25" ht="21.75" customHeight="1">
      <c r="B35" s="140" t="s">
        <v>125</v>
      </c>
      <c r="C35" s="140"/>
      <c r="D35" s="140"/>
      <c r="E35" s="140"/>
      <c r="F35" s="140"/>
      <c r="G35" s="140"/>
      <c r="H35" s="140"/>
      <c r="I35" s="140"/>
      <c r="J35" s="140"/>
      <c r="K35" s="140"/>
      <c r="L35" s="140"/>
      <c r="O35" s="93"/>
    </row>
    <row r="36" spans="1:25" ht="32.25" customHeight="1">
      <c r="A36" s="24" t="s">
        <v>123</v>
      </c>
      <c r="B36" s="138" t="s">
        <v>319</v>
      </c>
      <c r="C36" s="139"/>
      <c r="D36" s="139"/>
      <c r="E36" s="139"/>
      <c r="F36" s="139"/>
      <c r="G36" s="139"/>
      <c r="H36" s="139"/>
      <c r="I36" s="139"/>
      <c r="J36" s="139"/>
      <c r="K36" s="139"/>
    </row>
    <row r="37" spans="1:25">
      <c r="A37" s="24"/>
      <c r="B37" s="13"/>
      <c r="C37" s="23"/>
      <c r="D37" s="23"/>
      <c r="E37" s="23"/>
      <c r="F37" s="23"/>
      <c r="G37" s="23"/>
      <c r="H37" s="23"/>
      <c r="I37" s="23"/>
      <c r="J37" s="23"/>
      <c r="K37" s="23"/>
    </row>
    <row r="38" spans="1:25" ht="35.25" customHeight="1">
      <c r="A38" s="24" t="s">
        <v>124</v>
      </c>
      <c r="B38" s="137" t="s">
        <v>322</v>
      </c>
      <c r="C38" s="137"/>
      <c r="D38" s="137"/>
      <c r="E38" s="137"/>
      <c r="F38" s="137"/>
      <c r="G38" s="137"/>
      <c r="H38" s="137"/>
      <c r="I38" s="137"/>
      <c r="J38" s="137"/>
      <c r="K38" s="137"/>
      <c r="L38" s="137"/>
      <c r="M38" s="137"/>
      <c r="O38" s="136"/>
      <c r="P38" s="136"/>
      <c r="Q38" s="136"/>
      <c r="R38" s="136"/>
      <c r="S38" s="136"/>
      <c r="T38" s="136"/>
      <c r="U38" s="136"/>
      <c r="V38" s="136"/>
      <c r="W38" s="136"/>
      <c r="X38" s="136"/>
      <c r="Y38" s="136"/>
    </row>
    <row r="39" spans="1:25" ht="15.75" customHeight="1">
      <c r="A39" s="14"/>
      <c r="B39" s="14">
        <v>1</v>
      </c>
      <c r="C39" s="12" t="s">
        <v>25</v>
      </c>
      <c r="D39" s="21"/>
      <c r="E39" s="21"/>
      <c r="F39" s="21"/>
      <c r="G39" s="21"/>
      <c r="H39" s="21"/>
    </row>
    <row r="40" spans="1:25">
      <c r="A40" s="14"/>
      <c r="B40" s="14">
        <v>2</v>
      </c>
      <c r="C40" s="12" t="s">
        <v>26</v>
      </c>
    </row>
    <row r="41" spans="1:25">
      <c r="A41" s="14"/>
      <c r="B41" s="14">
        <v>3</v>
      </c>
      <c r="C41" s="12" t="s">
        <v>27</v>
      </c>
    </row>
    <row r="42" spans="1:25">
      <c r="A42" s="14"/>
      <c r="B42" s="14">
        <v>4</v>
      </c>
      <c r="C42" s="12" t="s">
        <v>28</v>
      </c>
    </row>
    <row r="43" spans="1:25">
      <c r="A43" s="14"/>
      <c r="B43" s="14">
        <v>5</v>
      </c>
      <c r="C43" s="12" t="s">
        <v>29</v>
      </c>
    </row>
    <row r="44" spans="1:25">
      <c r="A44" s="14"/>
      <c r="B44" s="14">
        <v>6</v>
      </c>
      <c r="C44" s="12" t="s">
        <v>30</v>
      </c>
    </row>
    <row r="45" spans="1:25">
      <c r="A45" s="14"/>
      <c r="B45" s="14">
        <v>7</v>
      </c>
      <c r="C45" s="12" t="s">
        <v>31</v>
      </c>
    </row>
    <row r="46" spans="1:25">
      <c r="A46" s="14"/>
      <c r="B46" s="14">
        <v>8</v>
      </c>
      <c r="C46" s="12" t="s">
        <v>91</v>
      </c>
    </row>
    <row r="47" spans="1:25">
      <c r="A47" s="14"/>
      <c r="B47" s="14">
        <v>9</v>
      </c>
      <c r="C47" s="12" t="s">
        <v>92</v>
      </c>
    </row>
    <row r="48" spans="1:25" ht="30.75" customHeight="1">
      <c r="A48" s="14"/>
      <c r="B48" s="14">
        <v>10</v>
      </c>
      <c r="C48" s="138" t="s">
        <v>85</v>
      </c>
      <c r="D48" s="139"/>
      <c r="E48" s="139"/>
      <c r="F48" s="139"/>
      <c r="G48" s="139"/>
      <c r="H48" s="139"/>
      <c r="I48" s="139"/>
      <c r="J48" s="139"/>
      <c r="K48" s="139"/>
    </row>
    <row r="49" spans="1:11">
      <c r="A49" s="14"/>
      <c r="B49" s="14">
        <v>11</v>
      </c>
      <c r="C49" s="12" t="s">
        <v>86</v>
      </c>
    </row>
    <row r="50" spans="1:11">
      <c r="A50" s="14"/>
      <c r="B50" s="14">
        <v>12</v>
      </c>
      <c r="C50" s="12" t="s">
        <v>87</v>
      </c>
    </row>
    <row r="51" spans="1:11">
      <c r="A51" s="14"/>
      <c r="B51" s="14">
        <v>13</v>
      </c>
      <c r="C51" s="12" t="s">
        <v>88</v>
      </c>
    </row>
    <row r="52" spans="1:11">
      <c r="A52" s="14"/>
      <c r="B52" s="14">
        <v>14</v>
      </c>
      <c r="C52" s="12" t="s">
        <v>93</v>
      </c>
    </row>
    <row r="53" spans="1:11">
      <c r="A53" s="14"/>
      <c r="B53" s="14">
        <v>15</v>
      </c>
      <c r="C53" s="12" t="s">
        <v>32</v>
      </c>
    </row>
    <row r="54" spans="1:11">
      <c r="A54" s="14"/>
      <c r="B54" s="14">
        <v>16</v>
      </c>
      <c r="C54" s="12" t="s">
        <v>33</v>
      </c>
    </row>
    <row r="55" spans="1:11">
      <c r="A55" s="14"/>
      <c r="B55" s="14">
        <v>17</v>
      </c>
      <c r="C55" s="12" t="s">
        <v>34</v>
      </c>
    </row>
    <row r="56" spans="1:11">
      <c r="A56" s="14"/>
      <c r="B56" s="14">
        <v>18</v>
      </c>
      <c r="C56" s="12" t="s">
        <v>35</v>
      </c>
    </row>
    <row r="58" spans="1:11">
      <c r="B58" s="25" t="s">
        <v>89</v>
      </c>
    </row>
    <row r="59" spans="1:11" ht="114.75" customHeight="1">
      <c r="B59" s="142" t="s">
        <v>243</v>
      </c>
      <c r="C59" s="143"/>
      <c r="D59" s="143"/>
      <c r="E59" s="143"/>
      <c r="F59" s="143"/>
      <c r="G59" s="143"/>
      <c r="H59" s="143"/>
      <c r="I59" s="143"/>
      <c r="J59" s="143"/>
      <c r="K59" s="143"/>
    </row>
    <row r="60" spans="1:11">
      <c r="B60" s="13"/>
      <c r="C60" s="23"/>
      <c r="D60" s="23"/>
      <c r="E60" s="23"/>
      <c r="F60" s="23"/>
      <c r="G60" s="23"/>
      <c r="H60" s="23"/>
      <c r="I60" s="23"/>
      <c r="J60" s="23"/>
      <c r="K60" s="23"/>
    </row>
    <row r="61" spans="1:11">
      <c r="B61" s="25" t="s">
        <v>76</v>
      </c>
    </row>
    <row r="62" spans="1:11" ht="31.5" customHeight="1">
      <c r="B62" s="138" t="s">
        <v>244</v>
      </c>
      <c r="C62" s="139"/>
      <c r="D62" s="139"/>
      <c r="E62" s="139"/>
      <c r="F62" s="139"/>
      <c r="G62" s="139"/>
      <c r="H62" s="139"/>
      <c r="I62" s="139"/>
      <c r="J62" s="139"/>
      <c r="K62" s="139"/>
    </row>
  </sheetData>
  <sheetProtection algorithmName="SHA-512" hashValue="KHFGH6MnsJ9lUmrpf/DIlHxsvYU+xJbEXG0D199mRvowihrBEfwu7iM2Fdy3bGv8V+c2bE/TeDHXBEJZaOayfw==" saltValue="5lg3clnGLspfylX7WbzbIA==" spinCount="100000" sheet="1" formatCells="0" formatColumns="0" formatRows="0" insertColumns="0" insertRows="0"/>
  <mergeCells count="19">
    <mergeCell ref="B23:L23"/>
    <mergeCell ref="B16:L16"/>
    <mergeCell ref="B8:L8"/>
    <mergeCell ref="B4:L4"/>
    <mergeCell ref="B6:L6"/>
    <mergeCell ref="B10:L10"/>
    <mergeCell ref="B12:L12"/>
    <mergeCell ref="B13:L13"/>
    <mergeCell ref="B14:L14"/>
    <mergeCell ref="O38:Y38"/>
    <mergeCell ref="B38:M38"/>
    <mergeCell ref="B62:K62"/>
    <mergeCell ref="B35:L35"/>
    <mergeCell ref="B31:L31"/>
    <mergeCell ref="C48:K48"/>
    <mergeCell ref="B32:L32"/>
    <mergeCell ref="B36:K36"/>
    <mergeCell ref="B59:K59"/>
    <mergeCell ref="B34:K34"/>
  </mergeCells>
  <phoneticPr fontId="14" type="noConversion"/>
  <hyperlinks>
    <hyperlink ref="B17" r:id="rId1" xr:uid="{00000000-0004-0000-0100-000000000000}"/>
    <hyperlink ref="B20" r:id="rId2" xr:uid="{958EDB0F-4C53-47C7-9678-8CA23EEE8515}"/>
  </hyperlinks>
  <pageMargins left="0.35" right="0.45" top="1.1299999999999999" bottom="0.75" header="0.35" footer="0.25"/>
  <pageSetup scale="78" fitToHeight="4" orientation="portrait" r:id="rId3"/>
  <headerFooter>
    <oddHeader>&amp;L&amp;"Arial,Bold"&amp;12&amp;G&amp;C&amp;"Arial,Bold"&amp;12
&amp;R&amp;"Times New Roman,Bold"&amp;12&amp;K002060 2023 ACFR Information</oddHeader>
    <oddFooter>&amp;L&amp;"Times New Roman,Italic"&amp;9Page &amp;P of &amp;N
&amp;Z&amp;F &amp;A&amp;R&amp;"Times New Roman,Italic"&amp;9&amp;D &amp;T</oddFooter>
  </headerFooter>
  <rowBreaks count="1" manualBreakCount="1">
    <brk id="28" max="12"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43"/>
  <sheetViews>
    <sheetView zoomScale="124" zoomScaleNormal="124" workbookViewId="0">
      <selection activeCell="D5" sqref="D5:G5"/>
    </sheetView>
  </sheetViews>
  <sheetFormatPr defaultColWidth="9.1796875" defaultRowHeight="13"/>
  <cols>
    <col min="1" max="6" width="9.1796875" style="36"/>
    <col min="7" max="7" width="10.453125" style="36" customWidth="1"/>
    <col min="8" max="16384" width="9.1796875" style="36"/>
  </cols>
  <sheetData>
    <row r="1" spans="1:15" ht="17.5">
      <c r="A1" s="39" t="s">
        <v>67</v>
      </c>
      <c r="C1" s="97" t="s">
        <v>378</v>
      </c>
      <c r="D1" s="37"/>
      <c r="E1" s="37"/>
      <c r="F1" s="37"/>
      <c r="G1" s="37"/>
      <c r="H1" s="37"/>
      <c r="I1" s="37"/>
      <c r="J1" s="38"/>
      <c r="K1" s="38"/>
      <c r="L1" s="38"/>
      <c r="M1" s="3"/>
    </row>
    <row r="2" spans="1:15" ht="13.5" thickBot="1">
      <c r="A2" s="40"/>
      <c r="C2" s="37"/>
      <c r="D2" s="37"/>
      <c r="E2" s="37"/>
      <c r="F2" s="37"/>
      <c r="G2" s="37"/>
      <c r="H2" s="37"/>
      <c r="I2" s="37"/>
      <c r="J2" s="38"/>
      <c r="K2" s="38"/>
      <c r="L2" s="38"/>
      <c r="M2" s="3"/>
    </row>
    <row r="3" spans="1:15" ht="13.5" thickBot="1">
      <c r="A3" s="40"/>
      <c r="B3" s="15" t="s">
        <v>0</v>
      </c>
      <c r="C3" s="6"/>
      <c r="D3" s="159"/>
      <c r="E3" s="160"/>
      <c r="F3" s="160"/>
      <c r="G3" s="161"/>
      <c r="I3" s="51" t="s">
        <v>239</v>
      </c>
      <c r="J3" s="37"/>
      <c r="K3" s="37"/>
      <c r="L3" s="34"/>
      <c r="M3" s="3"/>
    </row>
    <row r="4" spans="1:15" ht="13.5" thickBot="1">
      <c r="A4" s="40"/>
      <c r="B4" s="15" t="s">
        <v>1</v>
      </c>
      <c r="C4" s="6"/>
      <c r="D4" s="162" t="e">
        <f>VLOOKUP(D3,'Entity List 6.30.2023'!A:B,2,FALSE)</f>
        <v>#N/A</v>
      </c>
      <c r="E4" s="163"/>
      <c r="F4" s="163"/>
      <c r="G4" s="164"/>
      <c r="I4" s="52" t="s">
        <v>240</v>
      </c>
      <c r="J4" s="37"/>
      <c r="K4" s="37"/>
      <c r="L4" s="38"/>
      <c r="M4" s="3"/>
    </row>
    <row r="5" spans="1:15" ht="13.5" thickBot="1">
      <c r="A5" s="40"/>
      <c r="B5" s="16" t="s">
        <v>13</v>
      </c>
      <c r="C5" s="37"/>
      <c r="D5" s="159"/>
      <c r="E5" s="160"/>
      <c r="F5" s="160"/>
      <c r="G5" s="161"/>
      <c r="H5" s="37"/>
      <c r="I5" s="37"/>
      <c r="J5" s="38"/>
      <c r="K5" s="38"/>
      <c r="L5" s="38"/>
      <c r="M5" s="3"/>
    </row>
    <row r="6" spans="1:15" ht="13.5" thickBot="1">
      <c r="A6" s="40"/>
      <c r="B6" s="15" t="s">
        <v>14</v>
      </c>
      <c r="C6" s="6"/>
      <c r="D6" s="165"/>
      <c r="E6" s="166"/>
      <c r="F6" s="166"/>
      <c r="G6" s="167"/>
      <c r="H6" s="37"/>
      <c r="I6" s="37"/>
      <c r="J6" s="38"/>
      <c r="K6" s="38"/>
      <c r="L6" s="38"/>
      <c r="M6" s="3"/>
    </row>
    <row r="7" spans="1:15" ht="13.5" thickBot="1">
      <c r="A7" s="40"/>
      <c r="B7" s="17" t="s">
        <v>238</v>
      </c>
      <c r="C7" s="45"/>
      <c r="D7" s="168"/>
      <c r="E7" s="169"/>
      <c r="F7" s="169"/>
      <c r="G7" s="170"/>
      <c r="H7" s="37"/>
      <c r="I7" s="37"/>
      <c r="J7" s="38"/>
      <c r="K7" s="38"/>
      <c r="L7" s="38"/>
      <c r="M7" s="3"/>
    </row>
    <row r="8" spans="1:15" ht="17.5">
      <c r="A8" s="40"/>
      <c r="C8" s="18"/>
      <c r="D8" s="11"/>
      <c r="E8" s="11"/>
      <c r="F8" s="11"/>
      <c r="G8" s="11"/>
      <c r="H8" s="11"/>
      <c r="I8" s="11"/>
      <c r="J8" s="11"/>
      <c r="K8" s="11"/>
      <c r="L8" s="11"/>
      <c r="M8" s="3"/>
    </row>
    <row r="9" spans="1:15" ht="14">
      <c r="A9" s="40"/>
      <c r="C9" s="91"/>
      <c r="M9" s="88"/>
      <c r="N9" s="89"/>
      <c r="O9" s="89"/>
    </row>
    <row r="10" spans="1:15" ht="18.75" customHeight="1">
      <c r="A10" s="39" t="s">
        <v>119</v>
      </c>
      <c r="B10" s="151" t="s">
        <v>52</v>
      </c>
      <c r="C10" s="84" t="s">
        <v>316</v>
      </c>
      <c r="D10" s="84"/>
      <c r="E10" s="84"/>
      <c r="F10" s="84"/>
      <c r="G10" s="84"/>
      <c r="H10" s="84"/>
      <c r="I10" s="84"/>
      <c r="J10" s="84"/>
      <c r="K10" s="84"/>
      <c r="L10" s="35"/>
      <c r="M10" s="87"/>
    </row>
    <row r="11" spans="1:15" ht="26">
      <c r="A11" s="40"/>
      <c r="B11" s="152"/>
      <c r="C11" s="36" t="s">
        <v>2</v>
      </c>
      <c r="M11" s="86" t="s">
        <v>49</v>
      </c>
    </row>
    <row r="12" spans="1:15" ht="26.25" customHeight="1">
      <c r="A12" s="40"/>
      <c r="B12" s="152"/>
      <c r="C12" s="139" t="s">
        <v>36</v>
      </c>
      <c r="D12" s="139"/>
      <c r="E12" s="139"/>
      <c r="F12" s="139"/>
      <c r="G12" s="139"/>
      <c r="H12" s="139"/>
      <c r="I12" s="139"/>
      <c r="J12" s="139"/>
      <c r="K12" s="139"/>
      <c r="M12" s="90"/>
      <c r="N12" s="89"/>
      <c r="O12" s="89"/>
    </row>
    <row r="13" spans="1:15">
      <c r="A13" s="40"/>
      <c r="B13" s="152"/>
      <c r="M13" s="87"/>
    </row>
    <row r="14" spans="1:15" ht="27" customHeight="1">
      <c r="A14" s="40"/>
      <c r="B14" s="152"/>
      <c r="C14" s="139" t="s">
        <v>37</v>
      </c>
      <c r="D14" s="139"/>
      <c r="E14" s="139"/>
      <c r="F14" s="139"/>
      <c r="G14" s="139"/>
      <c r="H14" s="139"/>
      <c r="I14" s="139"/>
      <c r="J14" s="139"/>
      <c r="K14" s="139"/>
      <c r="M14" s="90"/>
      <c r="N14" s="89"/>
      <c r="O14" s="89"/>
    </row>
    <row r="15" spans="1:15">
      <c r="A15" s="40"/>
      <c r="B15" s="152"/>
      <c r="C15" s="139"/>
      <c r="D15" s="139"/>
      <c r="E15" s="139"/>
      <c r="F15" s="139"/>
      <c r="G15" s="139"/>
      <c r="H15" s="139"/>
      <c r="I15" s="139"/>
      <c r="J15" s="139"/>
      <c r="K15" s="139"/>
      <c r="M15" s="3"/>
      <c r="N15" s="89"/>
      <c r="O15" s="89"/>
    </row>
    <row r="16" spans="1:15" ht="25.5" customHeight="1">
      <c r="A16" s="40"/>
      <c r="B16" s="152"/>
      <c r="C16" s="139" t="s">
        <v>383</v>
      </c>
      <c r="D16" s="139"/>
      <c r="E16" s="139"/>
      <c r="F16" s="139"/>
      <c r="G16" s="139"/>
      <c r="H16" s="139"/>
      <c r="I16" s="139"/>
      <c r="J16" s="139"/>
      <c r="K16" s="139"/>
      <c r="M16" s="90"/>
      <c r="N16" s="89"/>
      <c r="O16" s="89"/>
    </row>
    <row r="17" spans="1:15">
      <c r="A17" s="40"/>
      <c r="B17" s="152"/>
      <c r="C17" s="139" t="s">
        <v>15</v>
      </c>
      <c r="D17" s="139"/>
      <c r="E17" s="139"/>
      <c r="F17" s="139"/>
      <c r="G17" s="139"/>
      <c r="H17" s="139"/>
      <c r="I17" s="139"/>
      <c r="J17" s="139"/>
      <c r="K17" s="139"/>
      <c r="M17" s="3"/>
      <c r="N17" s="89"/>
      <c r="O17" s="89"/>
    </row>
    <row r="18" spans="1:15" ht="39" customHeight="1">
      <c r="A18" s="40"/>
      <c r="B18" s="152"/>
      <c r="C18" s="139" t="s">
        <v>43</v>
      </c>
      <c r="D18" s="139"/>
      <c r="E18" s="139"/>
      <c r="F18" s="139"/>
      <c r="G18" s="139"/>
      <c r="H18" s="139"/>
      <c r="I18" s="139"/>
      <c r="J18" s="139"/>
      <c r="K18" s="139"/>
      <c r="M18" s="90"/>
      <c r="N18" s="89"/>
      <c r="O18" s="89"/>
    </row>
    <row r="19" spans="1:15">
      <c r="A19" s="40"/>
      <c r="B19" s="152"/>
      <c r="C19" s="139" t="s">
        <v>15</v>
      </c>
      <c r="D19" s="139"/>
      <c r="E19" s="139"/>
      <c r="F19" s="139"/>
      <c r="G19" s="139"/>
      <c r="H19" s="139"/>
      <c r="I19" s="139"/>
      <c r="J19" s="139"/>
      <c r="K19" s="139"/>
      <c r="M19" s="3"/>
      <c r="N19" s="89"/>
      <c r="O19" s="89"/>
    </row>
    <row r="20" spans="1:15" ht="24.75" customHeight="1">
      <c r="A20" s="40"/>
      <c r="B20" s="152"/>
      <c r="C20" s="139" t="s">
        <v>44</v>
      </c>
      <c r="D20" s="139"/>
      <c r="E20" s="139"/>
      <c r="F20" s="139"/>
      <c r="G20" s="139"/>
      <c r="H20" s="139"/>
      <c r="I20" s="139"/>
      <c r="J20" s="139"/>
      <c r="K20" s="139"/>
      <c r="M20" s="90"/>
      <c r="N20" s="89"/>
      <c r="O20" s="89"/>
    </row>
    <row r="21" spans="1:15">
      <c r="A21" s="40"/>
      <c r="B21" s="152"/>
      <c r="C21" s="139" t="s">
        <v>15</v>
      </c>
      <c r="D21" s="139"/>
      <c r="E21" s="139"/>
      <c r="F21" s="139"/>
      <c r="G21" s="139"/>
      <c r="H21" s="139"/>
      <c r="I21" s="139"/>
      <c r="J21" s="139"/>
      <c r="K21" s="139"/>
      <c r="M21" s="3"/>
      <c r="N21" s="89"/>
      <c r="O21" s="89"/>
    </row>
    <row r="22" spans="1:15" ht="24.75" customHeight="1">
      <c r="A22" s="40"/>
      <c r="B22" s="152"/>
      <c r="C22" s="139" t="s">
        <v>38</v>
      </c>
      <c r="D22" s="139"/>
      <c r="E22" s="139"/>
      <c r="F22" s="139"/>
      <c r="G22" s="139"/>
      <c r="H22" s="139"/>
      <c r="I22" s="139"/>
      <c r="J22" s="139"/>
      <c r="K22" s="139"/>
      <c r="M22" s="90"/>
      <c r="N22" s="89"/>
      <c r="O22" s="89"/>
    </row>
    <row r="23" spans="1:15">
      <c r="A23" s="40"/>
      <c r="B23" s="152"/>
      <c r="C23" s="36" t="s">
        <v>15</v>
      </c>
      <c r="M23" s="87"/>
    </row>
    <row r="24" spans="1:15" ht="68.25" customHeight="1">
      <c r="A24" s="40"/>
      <c r="B24" s="152"/>
      <c r="C24" s="150" t="s">
        <v>359</v>
      </c>
      <c r="D24" s="139"/>
      <c r="E24" s="139"/>
      <c r="F24" s="139"/>
      <c r="G24" s="139"/>
      <c r="H24" s="139"/>
      <c r="I24" s="139"/>
      <c r="J24" s="139"/>
      <c r="K24" s="139"/>
      <c r="M24" s="87"/>
    </row>
    <row r="25" spans="1:15">
      <c r="A25" s="40"/>
      <c r="B25" s="152"/>
      <c r="M25" s="87"/>
    </row>
    <row r="26" spans="1:15">
      <c r="A26" s="40"/>
      <c r="B26" s="152"/>
      <c r="C26" s="139" t="s">
        <v>53</v>
      </c>
      <c r="D26" s="139"/>
      <c r="E26" s="139"/>
      <c r="F26" s="139"/>
      <c r="G26" s="139"/>
      <c r="H26" s="139"/>
      <c r="I26" s="139"/>
      <c r="J26" s="139"/>
      <c r="K26" s="139"/>
      <c r="M26" s="90"/>
      <c r="N26" s="89"/>
      <c r="O26" s="89"/>
    </row>
    <row r="27" spans="1:15">
      <c r="A27" s="40"/>
      <c r="B27" s="152"/>
      <c r="M27" s="87"/>
    </row>
    <row r="28" spans="1:15" ht="26.25" customHeight="1">
      <c r="A28" s="40"/>
      <c r="B28" s="152"/>
      <c r="C28" s="150" t="s">
        <v>39</v>
      </c>
      <c r="D28" s="139"/>
      <c r="E28" s="139"/>
      <c r="F28" s="139"/>
      <c r="G28" s="139"/>
      <c r="H28" s="139"/>
      <c r="I28" s="139"/>
      <c r="J28" s="139"/>
      <c r="K28" s="139"/>
      <c r="M28" s="87"/>
    </row>
    <row r="29" spans="1:15" ht="12.75" customHeight="1">
      <c r="A29" s="40"/>
      <c r="B29" s="152"/>
      <c r="C29" s="150" t="s">
        <v>40</v>
      </c>
      <c r="D29" s="139"/>
      <c r="E29" s="139"/>
      <c r="F29" s="139"/>
      <c r="G29" s="139"/>
      <c r="H29" s="139"/>
      <c r="I29" s="139"/>
      <c r="J29" s="139"/>
      <c r="K29" s="139"/>
      <c r="M29" s="87"/>
    </row>
    <row r="30" spans="1:15" ht="15" customHeight="1">
      <c r="A30" s="40"/>
      <c r="B30" s="152"/>
      <c r="C30" s="155" t="s">
        <v>320</v>
      </c>
      <c r="D30" s="156"/>
      <c r="E30" s="156"/>
      <c r="F30" s="156"/>
      <c r="G30" s="156"/>
      <c r="H30" s="156"/>
      <c r="I30" s="156"/>
      <c r="J30" s="156"/>
      <c r="K30" s="156"/>
      <c r="M30" s="87"/>
    </row>
    <row r="31" spans="1:15" ht="15" customHeight="1">
      <c r="A31" s="40"/>
      <c r="B31" s="152"/>
      <c r="C31" s="157" t="s">
        <v>321</v>
      </c>
      <c r="D31" s="158"/>
      <c r="E31" s="158"/>
      <c r="F31" s="158"/>
      <c r="G31" s="158"/>
      <c r="H31" s="158"/>
      <c r="I31" s="158"/>
      <c r="J31" s="158"/>
      <c r="K31" s="158"/>
      <c r="M31" s="87"/>
    </row>
    <row r="32" spans="1:15">
      <c r="A32" s="40"/>
      <c r="B32" s="152"/>
      <c r="M32" s="87"/>
    </row>
    <row r="33" spans="1:15">
      <c r="A33" s="40"/>
      <c r="B33" s="153"/>
      <c r="C33" s="139" t="s">
        <v>41</v>
      </c>
      <c r="D33" s="139"/>
      <c r="E33" s="139"/>
      <c r="F33" s="139"/>
      <c r="G33" s="139"/>
      <c r="H33" s="139"/>
      <c r="I33" s="139"/>
      <c r="J33" s="139"/>
      <c r="K33" s="139"/>
      <c r="M33" s="90"/>
      <c r="N33" s="89"/>
      <c r="O33" s="89"/>
    </row>
    <row r="34" spans="1:15">
      <c r="A34" s="40"/>
      <c r="B34" s="153"/>
      <c r="M34" s="87"/>
    </row>
    <row r="35" spans="1:15" ht="26.25" customHeight="1">
      <c r="A35" s="40"/>
      <c r="B35" s="153"/>
      <c r="C35" s="139" t="s">
        <v>45</v>
      </c>
      <c r="D35" s="139"/>
      <c r="E35" s="139"/>
      <c r="F35" s="139"/>
      <c r="G35" s="139"/>
      <c r="H35" s="139"/>
      <c r="I35" s="139"/>
      <c r="J35" s="139"/>
      <c r="K35" s="139"/>
      <c r="M35" s="90"/>
      <c r="N35" s="89"/>
      <c r="O35" s="89"/>
    </row>
    <row r="36" spans="1:15">
      <c r="A36" s="40"/>
      <c r="B36" s="153"/>
      <c r="M36" s="87"/>
    </row>
    <row r="37" spans="1:15" ht="24.75" customHeight="1">
      <c r="A37" s="40"/>
      <c r="B37" s="153"/>
      <c r="C37" s="139" t="s">
        <v>46</v>
      </c>
      <c r="D37" s="139"/>
      <c r="E37" s="139"/>
      <c r="F37" s="139"/>
      <c r="G37" s="139"/>
      <c r="H37" s="139"/>
      <c r="I37" s="139"/>
      <c r="J37" s="139"/>
      <c r="K37" s="139"/>
      <c r="M37" s="90"/>
      <c r="N37" s="89"/>
      <c r="O37" s="89"/>
    </row>
    <row r="38" spans="1:15">
      <c r="A38" s="40"/>
      <c r="B38" s="153"/>
      <c r="M38" s="3"/>
      <c r="N38" s="89"/>
      <c r="O38" s="89"/>
    </row>
    <row r="39" spans="1:15" ht="26.25" customHeight="1">
      <c r="A39" s="40"/>
      <c r="B39" s="153"/>
      <c r="C39" s="139" t="s">
        <v>384</v>
      </c>
      <c r="D39" s="139"/>
      <c r="E39" s="139"/>
      <c r="F39" s="139"/>
      <c r="G39" s="139"/>
      <c r="H39" s="139"/>
      <c r="I39" s="139"/>
      <c r="J39" s="139"/>
      <c r="K39" s="139"/>
      <c r="M39" s="90"/>
      <c r="N39" s="89"/>
      <c r="O39" s="89"/>
    </row>
    <row r="40" spans="1:15">
      <c r="A40" s="40"/>
      <c r="B40" s="153"/>
      <c r="M40" s="87"/>
    </row>
    <row r="41" spans="1:15">
      <c r="A41" s="40"/>
      <c r="B41" s="153"/>
      <c r="C41" s="150" t="s">
        <v>42</v>
      </c>
      <c r="D41" s="139"/>
      <c r="E41" s="139"/>
      <c r="F41" s="139"/>
      <c r="G41" s="139"/>
      <c r="H41" s="139"/>
      <c r="I41" s="139"/>
      <c r="J41" s="139"/>
      <c r="K41" s="139"/>
      <c r="L41" s="85"/>
      <c r="M41" s="3"/>
    </row>
    <row r="42" spans="1:15" ht="15.75" customHeight="1">
      <c r="A42" s="40"/>
      <c r="B42" s="153"/>
      <c r="C42" s="150" t="s">
        <v>51</v>
      </c>
      <c r="D42" s="139"/>
      <c r="E42" s="139"/>
      <c r="F42" s="139"/>
      <c r="G42" s="139"/>
      <c r="H42" s="139"/>
      <c r="I42" s="139"/>
      <c r="J42" s="139"/>
      <c r="K42" s="139"/>
      <c r="L42" s="85"/>
      <c r="M42" s="3"/>
    </row>
    <row r="43" spans="1:15" ht="28.5" customHeight="1">
      <c r="A43" s="40"/>
      <c r="B43" s="154"/>
      <c r="C43" s="150" t="s">
        <v>50</v>
      </c>
      <c r="D43" s="139"/>
      <c r="E43" s="139"/>
      <c r="F43" s="139"/>
      <c r="G43" s="139"/>
      <c r="H43" s="139"/>
      <c r="I43" s="139"/>
      <c r="J43" s="139"/>
      <c r="K43" s="139"/>
      <c r="L43" s="85"/>
      <c r="M43" s="3"/>
    </row>
  </sheetData>
  <sheetProtection algorithmName="SHA-512" hashValue="AHDDnL74R8kJkkRReLNq251I0C5iNuDoQRRzOcT3QNfgZJOa/brjFd1xtUTox80xqpyjGPKdkPS054QSeqGgRQ==" saltValue="OUW0fyCoprzHlFsKCe7pDQ==" spinCount="100000" sheet="1" formatCells="0" formatColumns="0" formatRows="0" insertColumns="0" insertRows="0"/>
  <mergeCells count="29">
    <mergeCell ref="C31:K31"/>
    <mergeCell ref="D3:G3"/>
    <mergeCell ref="D4:G4"/>
    <mergeCell ref="D5:G5"/>
    <mergeCell ref="D6:G6"/>
    <mergeCell ref="D7:G7"/>
    <mergeCell ref="B10:B43"/>
    <mergeCell ref="C12:K12"/>
    <mergeCell ref="C14:K14"/>
    <mergeCell ref="C15:K15"/>
    <mergeCell ref="C16:K16"/>
    <mergeCell ref="C17:K17"/>
    <mergeCell ref="C18:K18"/>
    <mergeCell ref="C19:K19"/>
    <mergeCell ref="C20:K20"/>
    <mergeCell ref="C21:K21"/>
    <mergeCell ref="C22:K22"/>
    <mergeCell ref="C24:K24"/>
    <mergeCell ref="C26:K26"/>
    <mergeCell ref="C28:K28"/>
    <mergeCell ref="C29:K29"/>
    <mergeCell ref="C30:K30"/>
    <mergeCell ref="C43:K43"/>
    <mergeCell ref="C33:K33"/>
    <mergeCell ref="C35:K35"/>
    <mergeCell ref="C37:K37"/>
    <mergeCell ref="C39:K39"/>
    <mergeCell ref="C41:K41"/>
    <mergeCell ref="C42:K42"/>
  </mergeCells>
  <dataValidations count="1">
    <dataValidation type="list" allowBlank="1" showInputMessage="1" showErrorMessage="1" errorTitle="Invalid Input" error="Yes or No Required" promptTitle="YesNo" sqref="M39 M37 M35 M33 M26 M22 M20 M18 M16 M14 M12" xr:uid="{00000000-0002-0000-0300-000000000000}">
      <formula1>YesNo</formula1>
    </dataValidation>
  </dataValidations>
  <pageMargins left="0.7" right="0.7" top="1" bottom="0.5" header="0.3" footer="0.3"/>
  <pageSetup scale="75" orientation="portrait" r:id="rId1"/>
  <headerFooter>
    <oddHeader>&amp;L&amp;G&amp;R&amp;"Times New Roman,Bold"&amp;12&amp;K002060 2023 ACFR Information</oddHeader>
    <oddFooter>&amp;L&amp;"Times New Roman,Italic"&amp;9&amp;Z&amp;F&amp;F&amp;R&amp;"Times New Roman,Italic"&amp;9&amp;D&amp;T</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F000000}">
          <x14:formula1>
            <xm:f>'Entity List 6.30.2023'!$A:$A</xm:f>
          </x14:formula1>
          <xm:sqref>D3:G3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39"/>
  <sheetViews>
    <sheetView zoomScaleNormal="100" workbookViewId="0">
      <selection activeCell="C10" sqref="C10"/>
    </sheetView>
  </sheetViews>
  <sheetFormatPr defaultColWidth="9.1796875" defaultRowHeight="13"/>
  <cols>
    <col min="1" max="1" width="9.1796875" style="8"/>
    <col min="2" max="2" width="2.54296875" style="8" customWidth="1"/>
    <col min="3" max="3" width="9.1796875" style="8" customWidth="1"/>
    <col min="4" max="4" width="47.1796875" style="8" customWidth="1"/>
    <col min="5" max="5" width="15.453125" style="8" customWidth="1"/>
    <col min="6" max="6" width="14.453125" style="8" customWidth="1"/>
    <col min="7" max="7" width="14" style="8" customWidth="1"/>
    <col min="8" max="8" width="14.1796875" style="8" customWidth="1"/>
    <col min="9" max="9" width="14.54296875" style="8" customWidth="1"/>
    <col min="10" max="10" width="13" style="5" customWidth="1"/>
    <col min="11" max="11" width="17.54296875" style="8" customWidth="1"/>
    <col min="12" max="12" width="5.1796875" style="5" customWidth="1"/>
    <col min="13" max="13" width="14.54296875" style="42" customWidth="1"/>
    <col min="14" max="14" width="2.54296875" style="42" customWidth="1"/>
    <col min="15" max="17" width="14.54296875" style="42" customWidth="1"/>
    <col min="18" max="19" width="14.54296875" style="43" customWidth="1"/>
    <col min="20" max="29" width="9.1796875" style="8" customWidth="1"/>
    <col min="30" max="16384" width="9.1796875" style="8"/>
  </cols>
  <sheetData>
    <row r="1" spans="1:18" ht="17.5">
      <c r="A1" s="98" t="str">
        <f>'Survey-GASB49'!C1</f>
        <v>Form22_Pollution Remediation (GASB 49)</v>
      </c>
    </row>
    <row r="2" spans="1:18">
      <c r="G2" s="28"/>
      <c r="I2" s="29"/>
      <c r="L2" s="42"/>
      <c r="P2" s="43"/>
      <c r="Q2" s="43"/>
      <c r="R2" s="8"/>
    </row>
    <row r="3" spans="1:18" ht="15">
      <c r="A3" s="30"/>
      <c r="B3" s="26" t="s">
        <v>0</v>
      </c>
      <c r="D3" s="94">
        <f>'Survey-GASB49'!D3</f>
        <v>0</v>
      </c>
      <c r="F3" s="47" t="s">
        <v>234</v>
      </c>
      <c r="G3" s="29"/>
      <c r="H3" s="29"/>
      <c r="L3" s="42"/>
      <c r="P3" s="43"/>
      <c r="Q3" s="43"/>
      <c r="R3" s="8"/>
    </row>
    <row r="4" spans="1:18">
      <c r="B4" s="26" t="s">
        <v>1</v>
      </c>
      <c r="D4" s="94" t="e">
        <f>'Survey-GASB49'!D4</f>
        <v>#N/A</v>
      </c>
      <c r="F4" s="48" t="s">
        <v>235</v>
      </c>
      <c r="H4" s="1"/>
    </row>
    <row r="5" spans="1:18">
      <c r="B5" s="26" t="s">
        <v>13</v>
      </c>
      <c r="C5" s="1"/>
      <c r="D5" s="94">
        <f>'Survey-GASB49'!D5</f>
        <v>0</v>
      </c>
      <c r="F5" s="49" t="s">
        <v>237</v>
      </c>
    </row>
    <row r="6" spans="1:18">
      <c r="B6" s="26" t="s">
        <v>14</v>
      </c>
      <c r="C6" s="1"/>
      <c r="D6" s="95">
        <f>'Survey-GASB49'!D6</f>
        <v>0</v>
      </c>
    </row>
    <row r="7" spans="1:18">
      <c r="B7" s="26" t="s">
        <v>229</v>
      </c>
      <c r="C7" s="1"/>
      <c r="D7" s="96">
        <f>'Survey-GASB49'!D7</f>
        <v>0</v>
      </c>
    </row>
    <row r="8" spans="1:18">
      <c r="B8" s="26"/>
      <c r="C8" s="1"/>
      <c r="D8" s="27"/>
      <c r="E8" s="1"/>
      <c r="F8" s="1"/>
      <c r="G8" s="1"/>
      <c r="H8" s="1"/>
      <c r="I8" s="1"/>
      <c r="J8" s="4"/>
    </row>
    <row r="9" spans="1:18" ht="13.5" thickBot="1">
      <c r="B9" s="171"/>
      <c r="C9" s="171"/>
      <c r="D9" s="171"/>
      <c r="E9" s="171"/>
      <c r="F9" s="171"/>
      <c r="G9" s="171"/>
      <c r="H9" s="171"/>
      <c r="I9" s="171"/>
      <c r="J9" s="171"/>
      <c r="K9" s="171"/>
      <c r="L9" s="7"/>
      <c r="M9" s="44"/>
      <c r="N9" s="44"/>
      <c r="O9" s="44"/>
      <c r="P9" s="44"/>
      <c r="Q9" s="44"/>
    </row>
    <row r="10" spans="1:18" ht="15.5" thickBot="1">
      <c r="A10" s="30" t="s">
        <v>122</v>
      </c>
      <c r="C10" s="76"/>
      <c r="D10" s="41" t="s">
        <v>135</v>
      </c>
      <c r="E10" s="7"/>
      <c r="F10" s="7"/>
      <c r="G10" s="7"/>
      <c r="H10" s="7"/>
      <c r="I10" s="7"/>
      <c r="J10" s="7"/>
      <c r="K10" s="7"/>
      <c r="L10" s="7"/>
      <c r="M10" s="44"/>
      <c r="N10" s="44"/>
      <c r="O10" s="44"/>
      <c r="P10" s="44"/>
      <c r="Q10" s="44"/>
    </row>
    <row r="11" spans="1:18" ht="14">
      <c r="A11" s="77"/>
      <c r="B11" s="31"/>
      <c r="C11" s="32"/>
      <c r="D11" s="40"/>
      <c r="E11" s="7"/>
      <c r="F11" s="7"/>
      <c r="G11" s="7"/>
      <c r="H11" s="7"/>
      <c r="I11" s="7"/>
      <c r="J11" s="7"/>
      <c r="K11" s="7"/>
      <c r="L11" s="7"/>
      <c r="M11" s="44"/>
      <c r="N11" s="44"/>
      <c r="O11" s="44"/>
      <c r="P11" s="44"/>
      <c r="Q11" s="44"/>
    </row>
    <row r="12" spans="1:18" ht="14">
      <c r="A12" s="77"/>
      <c r="B12" s="31"/>
      <c r="C12" s="32"/>
      <c r="D12" s="40"/>
      <c r="E12" s="7"/>
      <c r="F12" s="7"/>
      <c r="G12" s="7"/>
      <c r="H12" s="7"/>
      <c r="I12" s="7"/>
      <c r="J12" s="7"/>
      <c r="K12" s="7"/>
      <c r="L12" s="7"/>
      <c r="M12" s="44"/>
      <c r="N12" s="44"/>
      <c r="O12" s="44"/>
      <c r="P12" s="44"/>
      <c r="Q12" s="44"/>
    </row>
    <row r="13" spans="1:18" ht="51" customHeight="1">
      <c r="C13" s="54"/>
      <c r="D13" s="108" t="s">
        <v>55</v>
      </c>
      <c r="E13" s="78"/>
      <c r="F13" s="78"/>
      <c r="G13" s="29"/>
      <c r="H13" s="29"/>
      <c r="I13" s="29"/>
      <c r="J13" s="29"/>
      <c r="K13" s="29"/>
      <c r="L13" s="7"/>
      <c r="M13" s="44"/>
      <c r="N13" s="44"/>
      <c r="O13" s="44"/>
      <c r="P13" s="44"/>
      <c r="Q13" s="44"/>
    </row>
    <row r="14" spans="1:18" ht="15.5">
      <c r="C14" s="54"/>
      <c r="D14" s="33"/>
      <c r="E14" s="29"/>
      <c r="F14" s="56"/>
      <c r="G14" s="29"/>
      <c r="H14" s="29"/>
      <c r="I14" s="29"/>
      <c r="J14" s="29"/>
      <c r="K14" s="29"/>
    </row>
    <row r="15" spans="1:18" ht="15">
      <c r="A15" s="30" t="s">
        <v>126</v>
      </c>
      <c r="C15" s="79" t="s">
        <v>56</v>
      </c>
      <c r="D15" s="80" t="s">
        <v>57</v>
      </c>
      <c r="E15" s="80" t="s">
        <v>58</v>
      </c>
      <c r="F15" s="80" t="s">
        <v>58</v>
      </c>
      <c r="G15" s="80" t="s">
        <v>58</v>
      </c>
      <c r="H15" s="80" t="s">
        <v>58</v>
      </c>
      <c r="I15" s="80" t="s">
        <v>58</v>
      </c>
      <c r="J15" s="80" t="s">
        <v>58</v>
      </c>
      <c r="K15" s="80" t="s">
        <v>3</v>
      </c>
    </row>
    <row r="16" spans="1:18" ht="40" customHeight="1">
      <c r="C16" s="81">
        <v>1</v>
      </c>
      <c r="D16" s="110" t="s">
        <v>59</v>
      </c>
      <c r="E16" s="82"/>
      <c r="F16" s="82"/>
      <c r="G16" s="82"/>
      <c r="H16" s="82"/>
      <c r="I16" s="82"/>
      <c r="J16" s="82"/>
      <c r="K16" s="80"/>
    </row>
    <row r="17" spans="3:11" ht="40" customHeight="1">
      <c r="C17" s="81">
        <v>2</v>
      </c>
      <c r="D17" s="110" t="s">
        <v>60</v>
      </c>
      <c r="E17" s="82"/>
      <c r="F17" s="82"/>
      <c r="G17" s="82"/>
      <c r="H17" s="82"/>
      <c r="I17" s="82"/>
      <c r="J17" s="82"/>
      <c r="K17" s="80"/>
    </row>
    <row r="18" spans="3:11" ht="40" customHeight="1">
      <c r="C18" s="81">
        <v>3</v>
      </c>
      <c r="D18" s="110" t="s">
        <v>61</v>
      </c>
      <c r="E18" s="83"/>
      <c r="F18" s="82"/>
      <c r="G18" s="82"/>
      <c r="H18" s="82"/>
      <c r="I18" s="82"/>
      <c r="J18" s="82"/>
      <c r="K18" s="80"/>
    </row>
    <row r="19" spans="3:11" ht="40" customHeight="1">
      <c r="C19" s="81">
        <v>4</v>
      </c>
      <c r="D19" s="110" t="s">
        <v>62</v>
      </c>
      <c r="E19" s="82"/>
      <c r="F19" s="82"/>
      <c r="G19" s="82"/>
      <c r="H19" s="82"/>
      <c r="I19" s="82"/>
      <c r="J19" s="82"/>
      <c r="K19" s="80"/>
    </row>
    <row r="20" spans="3:11" ht="40" customHeight="1">
      <c r="C20" s="81">
        <v>5</v>
      </c>
      <c r="D20" s="110" t="s">
        <v>29</v>
      </c>
      <c r="E20" s="82"/>
      <c r="F20" s="82"/>
      <c r="G20" s="82"/>
      <c r="H20" s="82"/>
      <c r="I20" s="82"/>
      <c r="J20" s="82"/>
      <c r="K20" s="80"/>
    </row>
    <row r="21" spans="3:11" ht="40" customHeight="1">
      <c r="C21" s="81">
        <v>6</v>
      </c>
      <c r="D21" s="110" t="s">
        <v>63</v>
      </c>
      <c r="E21" s="82"/>
      <c r="F21" s="82"/>
      <c r="G21" s="82"/>
      <c r="H21" s="82"/>
      <c r="I21" s="82"/>
      <c r="J21" s="82"/>
      <c r="K21" s="80"/>
    </row>
    <row r="22" spans="3:11" ht="40" customHeight="1">
      <c r="C22" s="81">
        <v>7</v>
      </c>
      <c r="D22" s="110" t="s">
        <v>64</v>
      </c>
      <c r="E22" s="82"/>
      <c r="F22" s="82"/>
      <c r="G22" s="82"/>
      <c r="H22" s="82"/>
      <c r="I22" s="82"/>
      <c r="J22" s="82"/>
      <c r="K22" s="80"/>
    </row>
    <row r="23" spans="3:11" ht="40" customHeight="1">
      <c r="C23" s="81">
        <v>8</v>
      </c>
      <c r="D23" s="109" t="s">
        <v>78</v>
      </c>
      <c r="E23" s="111"/>
      <c r="F23" s="111"/>
      <c r="G23" s="111"/>
      <c r="H23" s="111"/>
      <c r="I23" s="111"/>
      <c r="J23" s="111"/>
      <c r="K23" s="112">
        <f>SUM(E23:J23)</f>
        <v>0</v>
      </c>
    </row>
    <row r="24" spans="3:11" ht="34.5" customHeight="1">
      <c r="C24" s="81">
        <v>9</v>
      </c>
      <c r="D24" s="109" t="s">
        <v>83</v>
      </c>
      <c r="E24" s="111"/>
      <c r="F24" s="111"/>
      <c r="G24" s="111"/>
      <c r="H24" s="111"/>
      <c r="I24" s="111"/>
      <c r="J24" s="111"/>
      <c r="K24" s="112"/>
    </row>
    <row r="25" spans="3:11" ht="40.5" customHeight="1">
      <c r="C25" s="81">
        <v>10</v>
      </c>
      <c r="D25" s="109" t="s">
        <v>84</v>
      </c>
      <c r="E25" s="111"/>
      <c r="F25" s="111"/>
      <c r="G25" s="111"/>
      <c r="H25" s="111"/>
      <c r="I25" s="111"/>
      <c r="J25" s="111"/>
      <c r="K25" s="112"/>
    </row>
    <row r="26" spans="3:11" ht="40" customHeight="1">
      <c r="C26" s="81">
        <v>11</v>
      </c>
      <c r="D26" s="109" t="s">
        <v>79</v>
      </c>
      <c r="E26" s="111"/>
      <c r="F26" s="111"/>
      <c r="G26" s="111"/>
      <c r="H26" s="111"/>
      <c r="I26" s="111"/>
      <c r="J26" s="111"/>
      <c r="K26" s="112">
        <f>SUM(E26:J26)</f>
        <v>0</v>
      </c>
    </row>
    <row r="27" spans="3:11" ht="40" customHeight="1">
      <c r="C27" s="81">
        <v>12</v>
      </c>
      <c r="D27" s="109" t="s">
        <v>80</v>
      </c>
      <c r="E27" s="111"/>
      <c r="F27" s="111"/>
      <c r="G27" s="111"/>
      <c r="H27" s="111"/>
      <c r="I27" s="111"/>
      <c r="J27" s="111"/>
      <c r="K27" s="112">
        <f>SUM(E27:J27)</f>
        <v>0</v>
      </c>
    </row>
    <row r="28" spans="3:11" ht="40" customHeight="1">
      <c r="C28" s="81">
        <v>13</v>
      </c>
      <c r="D28" s="109" t="s">
        <v>81</v>
      </c>
      <c r="E28" s="111"/>
      <c r="F28" s="111"/>
      <c r="G28" s="111"/>
      <c r="H28" s="111"/>
      <c r="I28" s="111"/>
      <c r="J28" s="111"/>
      <c r="K28" s="112">
        <f>SUM(E28:J28)</f>
        <v>0</v>
      </c>
    </row>
    <row r="29" spans="3:11" ht="40" customHeight="1">
      <c r="C29" s="81">
        <v>14</v>
      </c>
      <c r="D29" s="109" t="s">
        <v>82</v>
      </c>
      <c r="E29" s="111"/>
      <c r="F29" s="111"/>
      <c r="G29" s="111"/>
      <c r="H29" s="111"/>
      <c r="I29" s="111"/>
      <c r="J29" s="111"/>
      <c r="K29" s="112">
        <f>SUM(E29:J29)</f>
        <v>0</v>
      </c>
    </row>
    <row r="30" spans="3:11" ht="40" customHeight="1">
      <c r="C30" s="81">
        <v>15</v>
      </c>
      <c r="D30" s="110" t="s">
        <v>65</v>
      </c>
      <c r="E30" s="82"/>
      <c r="F30" s="82"/>
      <c r="G30" s="82"/>
      <c r="H30" s="82"/>
      <c r="I30" s="82"/>
      <c r="J30" s="82"/>
      <c r="K30" s="80"/>
    </row>
    <row r="31" spans="3:11" ht="40" customHeight="1">
      <c r="C31" s="81">
        <v>16</v>
      </c>
      <c r="D31" s="110" t="s">
        <v>33</v>
      </c>
      <c r="E31" s="82"/>
      <c r="F31" s="82"/>
      <c r="G31" s="82"/>
      <c r="H31" s="82"/>
      <c r="I31" s="82"/>
      <c r="J31" s="82"/>
      <c r="K31" s="80"/>
    </row>
    <row r="32" spans="3:11" ht="51" customHeight="1">
      <c r="C32" s="81">
        <v>17</v>
      </c>
      <c r="D32" s="110" t="s">
        <v>34</v>
      </c>
      <c r="E32" s="111"/>
      <c r="F32" s="111"/>
      <c r="G32" s="111"/>
      <c r="H32" s="111"/>
      <c r="I32" s="111"/>
      <c r="J32" s="111"/>
      <c r="K32" s="112">
        <f>SUM(E32:J32)</f>
        <v>0</v>
      </c>
    </row>
    <row r="33" spans="3:11" ht="40" customHeight="1">
      <c r="C33" s="81">
        <v>18</v>
      </c>
      <c r="D33" s="110" t="s">
        <v>66</v>
      </c>
      <c r="E33" s="82"/>
      <c r="F33" s="82"/>
      <c r="G33" s="82"/>
      <c r="H33" s="82"/>
      <c r="I33" s="82"/>
      <c r="J33" s="82"/>
      <c r="K33" s="80"/>
    </row>
    <row r="34" spans="3:11">
      <c r="C34" s="29"/>
      <c r="D34" s="29"/>
      <c r="E34" s="29"/>
      <c r="F34" s="29"/>
      <c r="G34" s="29"/>
      <c r="H34" s="29"/>
      <c r="I34" s="29"/>
      <c r="J34" s="29"/>
      <c r="K34" s="29"/>
    </row>
    <row r="35" spans="3:11">
      <c r="C35" s="29"/>
      <c r="D35" s="29"/>
      <c r="E35" s="29"/>
      <c r="F35" s="29"/>
      <c r="G35" s="29"/>
      <c r="H35" s="29"/>
      <c r="I35" s="29"/>
      <c r="J35" s="29"/>
      <c r="K35" s="29"/>
    </row>
    <row r="36" spans="3:11">
      <c r="C36" s="29"/>
      <c r="D36" s="29"/>
      <c r="E36" s="29"/>
      <c r="F36" s="29"/>
      <c r="G36" s="29"/>
      <c r="H36" s="29"/>
      <c r="I36" s="29"/>
      <c r="J36" s="29"/>
      <c r="K36" s="29"/>
    </row>
    <row r="37" spans="3:11">
      <c r="C37" s="29"/>
      <c r="D37" s="29"/>
      <c r="E37" s="29"/>
      <c r="F37" s="29"/>
      <c r="G37" s="29"/>
      <c r="H37" s="29"/>
      <c r="I37" s="29"/>
      <c r="J37" s="29"/>
      <c r="K37" s="29"/>
    </row>
    <row r="38" spans="3:11">
      <c r="C38" s="29"/>
      <c r="D38" s="29"/>
      <c r="E38" s="29"/>
      <c r="F38" s="29"/>
      <c r="G38" s="29"/>
      <c r="H38" s="29"/>
      <c r="I38" s="29"/>
      <c r="J38" s="29"/>
      <c r="K38" s="29"/>
    </row>
    <row r="39" spans="3:11">
      <c r="C39" s="29"/>
      <c r="D39" s="29"/>
      <c r="E39" s="29"/>
      <c r="F39" s="29"/>
      <c r="G39" s="29"/>
      <c r="H39" s="29"/>
      <c r="I39" s="29"/>
      <c r="J39" s="29"/>
      <c r="K39" s="29"/>
    </row>
  </sheetData>
  <sheetProtection algorithmName="SHA-512" hashValue="5mK2Fm3i54akd/8y2mt6VjuvnGNwGrPsEnE+mozkKsTtRcj7wtt2Xa8R/Mh728KgEOJlYNfN6wDcM4o3nAhKJA==" saltValue="7oj2cyAgt4/hhwk4uZvdsg==" spinCount="100000" sheet="1" formatCells="0" formatColumns="0" formatRows="0" insertColumns="0" insertRows="0"/>
  <mergeCells count="1">
    <mergeCell ref="B9:K9"/>
  </mergeCells>
  <phoneticPr fontId="14" type="noConversion"/>
  <pageMargins left="0.35" right="0.45" top="1.1299999999999999" bottom="0.75" header="0.35" footer="0.25"/>
  <pageSetup scale="61" orientation="portrait" r:id="rId1"/>
  <headerFooter>
    <oddHeader>&amp;L&amp;"Arial,Bold"&amp;12&amp;G&amp;C&amp;"Arial,Bold"&amp;12
&amp;R&amp;"Times New Roman,Bold"&amp;12&amp;K002060 2023 ACFR Information</oddHeader>
    <oddFooter>&amp;L&amp;"Times New Roman,Italic"&amp;9Page &amp;P of &amp;N
&amp;Z&amp;F &amp;A&amp;R&amp;"Times New Roman,Italic"&amp;9&amp;D &amp;T</oddFooter>
  </headerFooter>
  <ignoredErrors>
    <ignoredError sqref="D3 K23:K32 D5:D7" unlockedFormula="1"/>
    <ignoredError sqref="D4" evalError="1"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'Entity List 6.30.2023'!$G$5</xm:f>
          </x14:formula1>
          <xm:sqref>C10</xm:sqref>
        </x14:dataValidation>
        <x14:dataValidation type="list" allowBlank="1" showInputMessage="1" showErrorMessage="1" xr:uid="{00000000-0002-0000-0400-000001000000}">
          <x14:formula1>
            <xm:f>'Entity List 6.30.2023'!$A$3:$A$210</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F72"/>
  <sheetViews>
    <sheetView zoomScale="124" zoomScaleNormal="124" workbookViewId="0">
      <selection activeCell="C3" sqref="C3:D3"/>
    </sheetView>
  </sheetViews>
  <sheetFormatPr defaultColWidth="9.1796875" defaultRowHeight="13"/>
  <cols>
    <col min="1" max="1" width="2.54296875" style="34" customWidth="1"/>
    <col min="2" max="2" width="44.1796875" style="34" bestFit="1" customWidth="1"/>
    <col min="3" max="3" width="23" style="34" customWidth="1"/>
    <col min="4" max="4" width="30.54296875" style="34" customWidth="1"/>
    <col min="5" max="5" width="19.81640625" style="34" customWidth="1"/>
    <col min="6" max="6" width="18.453125" style="34" bestFit="1" customWidth="1"/>
    <col min="7" max="7" width="2.54296875" style="34" customWidth="1"/>
    <col min="8" max="12" width="13.54296875" style="34" customWidth="1"/>
    <col min="13" max="16384" width="9.1796875" style="34"/>
  </cols>
  <sheetData>
    <row r="1" spans="1:6" ht="17.5">
      <c r="A1" s="97" t="str">
        <f>+'Information Requirements'!A1</f>
        <v>Form22_Pollution Remediation (GASB 49)</v>
      </c>
      <c r="B1" s="99"/>
    </row>
    <row r="2" spans="1:6" ht="17.5">
      <c r="A2" s="19"/>
      <c r="C2" s="92"/>
      <c r="D2" s="92"/>
    </row>
    <row r="3" spans="1:6" ht="15">
      <c r="A3" s="22" t="s">
        <v>67</v>
      </c>
      <c r="B3" s="15" t="s">
        <v>0</v>
      </c>
      <c r="C3" s="179">
        <f>'Survey-GASB49'!D3</f>
        <v>0</v>
      </c>
      <c r="D3" s="180"/>
      <c r="F3" s="47" t="s">
        <v>234</v>
      </c>
    </row>
    <row r="4" spans="1:6">
      <c r="B4" s="15" t="s">
        <v>1</v>
      </c>
      <c r="C4" s="181" t="e">
        <f>'Survey-GASB49'!D4</f>
        <v>#N/A</v>
      </c>
      <c r="D4" s="182"/>
      <c r="F4" s="48" t="s">
        <v>235</v>
      </c>
    </row>
    <row r="5" spans="1:6">
      <c r="B5" s="15" t="s">
        <v>13</v>
      </c>
      <c r="C5" s="181">
        <f>'Survey-GASB49'!D5</f>
        <v>0</v>
      </c>
      <c r="D5" s="182"/>
      <c r="F5" s="49" t="s">
        <v>237</v>
      </c>
    </row>
    <row r="6" spans="1:6">
      <c r="B6" s="17" t="s">
        <v>14</v>
      </c>
      <c r="C6" s="183">
        <f>'Survey-GASB49'!D6</f>
        <v>0</v>
      </c>
      <c r="D6" s="184"/>
    </row>
    <row r="7" spans="1:6">
      <c r="B7" s="17" t="s">
        <v>229</v>
      </c>
      <c r="C7" s="185">
        <f>'Survey-GASB49'!D7</f>
        <v>0</v>
      </c>
      <c r="D7" s="186"/>
    </row>
    <row r="8" spans="1:6" s="57" customFormat="1">
      <c r="A8" s="54"/>
      <c r="B8" s="55"/>
      <c r="C8" s="29"/>
      <c r="D8" s="56"/>
      <c r="E8" s="34"/>
      <c r="F8" s="29"/>
    </row>
    <row r="9" spans="1:6" s="57" customFormat="1" ht="66.75" customHeight="1">
      <c r="A9" s="10"/>
      <c r="B9" s="175" t="s">
        <v>68</v>
      </c>
      <c r="C9" s="175"/>
      <c r="D9" s="175"/>
      <c r="E9" s="175"/>
      <c r="F9" s="175"/>
    </row>
    <row r="10" spans="1:6" s="57" customFormat="1" ht="15" customHeight="1">
      <c r="A10" s="10"/>
      <c r="B10" s="107"/>
      <c r="C10" s="107"/>
      <c r="D10" s="107"/>
      <c r="E10" s="107"/>
      <c r="F10" s="107"/>
    </row>
    <row r="11" spans="1:6" s="57" customFormat="1" ht="18" thickBot="1">
      <c r="A11" s="54"/>
      <c r="B11" s="113" t="s">
        <v>323</v>
      </c>
      <c r="C11" s="114"/>
      <c r="D11" s="115"/>
      <c r="E11" s="114"/>
      <c r="F11" s="114"/>
    </row>
    <row r="12" spans="1:6" s="57" customFormat="1" ht="13.5" thickBot="1">
      <c r="A12" s="58"/>
      <c r="B12" s="116" t="s">
        <v>69</v>
      </c>
      <c r="C12" s="117" t="s">
        <v>70</v>
      </c>
      <c r="D12" s="117" t="s">
        <v>71</v>
      </c>
      <c r="E12" s="117" t="s">
        <v>72</v>
      </c>
      <c r="F12" s="118" t="s">
        <v>3</v>
      </c>
    </row>
    <row r="13" spans="1:6" ht="13.5" thickBot="1">
      <c r="A13" s="62"/>
      <c r="B13" s="119" t="s">
        <v>73</v>
      </c>
      <c r="C13" s="176"/>
      <c r="D13" s="177"/>
      <c r="E13" s="178"/>
      <c r="F13" s="120"/>
    </row>
    <row r="14" spans="1:6" s="68" customFormat="1" ht="13.5" thickBot="1">
      <c r="A14" s="62"/>
      <c r="B14" s="121" t="s">
        <v>90</v>
      </c>
      <c r="C14" s="122">
        <v>1000000</v>
      </c>
      <c r="D14" s="122">
        <v>2000000</v>
      </c>
      <c r="E14" s="122">
        <v>3000000</v>
      </c>
      <c r="F14" s="123">
        <f>SUM(C14:E14)</f>
        <v>6000000</v>
      </c>
    </row>
    <row r="15" spans="1:6">
      <c r="A15" s="62"/>
      <c r="B15" s="124" t="s">
        <v>74</v>
      </c>
      <c r="C15" s="125">
        <v>0.1</v>
      </c>
      <c r="D15" s="125">
        <v>0.6</v>
      </c>
      <c r="E15" s="125">
        <v>0.3</v>
      </c>
      <c r="F15" s="126">
        <f>SUM(C15:E15)</f>
        <v>1</v>
      </c>
    </row>
    <row r="16" spans="1:6" s="74" customFormat="1">
      <c r="A16" s="62"/>
      <c r="B16" s="127" t="s">
        <v>75</v>
      </c>
      <c r="C16" s="128">
        <f>C14*C15</f>
        <v>100000</v>
      </c>
      <c r="D16" s="128">
        <f>D14*D15</f>
        <v>1200000</v>
      </c>
      <c r="E16" s="128">
        <f>E14*E15</f>
        <v>900000</v>
      </c>
      <c r="F16" s="123">
        <f>SUM(C16:E16)</f>
        <v>2200000</v>
      </c>
    </row>
    <row r="17" spans="1:6">
      <c r="A17" s="75"/>
      <c r="B17" s="129"/>
      <c r="C17" s="129"/>
      <c r="D17" s="129"/>
      <c r="E17" s="129"/>
      <c r="F17" s="129"/>
    </row>
    <row r="18" spans="1:6" ht="18" thickBot="1">
      <c r="A18" s="75"/>
      <c r="B18" s="113" t="s">
        <v>323</v>
      </c>
      <c r="C18" s="129"/>
      <c r="D18" s="129"/>
      <c r="E18" s="129"/>
      <c r="F18" s="129"/>
    </row>
    <row r="19" spans="1:6" ht="13.5" thickBot="1">
      <c r="A19" s="58"/>
      <c r="B19" s="116" t="s">
        <v>69</v>
      </c>
      <c r="C19" s="117" t="s">
        <v>70</v>
      </c>
      <c r="D19" s="117" t="s">
        <v>71</v>
      </c>
      <c r="E19" s="117" t="s">
        <v>72</v>
      </c>
      <c r="F19" s="118" t="s">
        <v>3</v>
      </c>
    </row>
    <row r="20" spans="1:6" ht="13.5" thickBot="1">
      <c r="A20" s="62"/>
      <c r="B20" s="119" t="s">
        <v>73</v>
      </c>
      <c r="C20" s="176"/>
      <c r="D20" s="177"/>
      <c r="E20" s="178"/>
      <c r="F20" s="120"/>
    </row>
    <row r="21" spans="1:6" ht="13.5" thickBot="1">
      <c r="A21" s="62"/>
      <c r="B21" s="121" t="s">
        <v>90</v>
      </c>
      <c r="C21" s="122">
        <v>150000</v>
      </c>
      <c r="D21" s="122">
        <v>320000</v>
      </c>
      <c r="E21" s="122">
        <v>450000</v>
      </c>
      <c r="F21" s="123">
        <f>SUM(C21:E21)</f>
        <v>920000</v>
      </c>
    </row>
    <row r="22" spans="1:6">
      <c r="A22" s="62"/>
      <c r="B22" s="124" t="s">
        <v>74</v>
      </c>
      <c r="C22" s="125">
        <v>0.25</v>
      </c>
      <c r="D22" s="125">
        <v>0.6</v>
      </c>
      <c r="E22" s="125">
        <v>0.15</v>
      </c>
      <c r="F22" s="126">
        <f>SUM(C22:E22)</f>
        <v>1</v>
      </c>
    </row>
    <row r="23" spans="1:6">
      <c r="A23" s="62"/>
      <c r="B23" s="127" t="s">
        <v>75</v>
      </c>
      <c r="C23" s="128">
        <f>C21*C22</f>
        <v>37500</v>
      </c>
      <c r="D23" s="128">
        <f>D21*D22</f>
        <v>192000</v>
      </c>
      <c r="E23" s="128">
        <f>E21*E22</f>
        <v>67500</v>
      </c>
      <c r="F23" s="123">
        <f>SUM(C23:E23)</f>
        <v>297000</v>
      </c>
    </row>
    <row r="25" spans="1:6" ht="13.5" thickBot="1"/>
    <row r="26" spans="1:6" ht="13.5" thickBot="1">
      <c r="A26" s="58"/>
      <c r="B26" s="59" t="s">
        <v>69</v>
      </c>
      <c r="C26" s="60" t="s">
        <v>70</v>
      </c>
      <c r="D26" s="60" t="s">
        <v>71</v>
      </c>
      <c r="E26" s="60" t="s">
        <v>72</v>
      </c>
      <c r="F26" s="61" t="s">
        <v>3</v>
      </c>
    </row>
    <row r="27" spans="1:6" ht="13.5" thickBot="1">
      <c r="A27" s="62"/>
      <c r="B27" s="63" t="s">
        <v>73</v>
      </c>
      <c r="C27" s="172"/>
      <c r="D27" s="173"/>
      <c r="E27" s="174"/>
      <c r="F27" s="64"/>
    </row>
    <row r="28" spans="1:6" ht="13.5" thickBot="1">
      <c r="A28" s="62"/>
      <c r="B28" s="65" t="s">
        <v>90</v>
      </c>
      <c r="C28" s="66"/>
      <c r="D28" s="66"/>
      <c r="E28" s="66"/>
      <c r="F28" s="67">
        <f>SUM(C28:E28)</f>
        <v>0</v>
      </c>
    </row>
    <row r="29" spans="1:6">
      <c r="A29" s="62"/>
      <c r="B29" s="69" t="s">
        <v>74</v>
      </c>
      <c r="C29" s="70"/>
      <c r="D29" s="70"/>
      <c r="E29" s="70"/>
      <c r="F29" s="71">
        <f>SUM(C29:E29)</f>
        <v>0</v>
      </c>
    </row>
    <row r="30" spans="1:6">
      <c r="A30" s="62"/>
      <c r="B30" s="72" t="s">
        <v>75</v>
      </c>
      <c r="C30" s="73">
        <f>C28*C29</f>
        <v>0</v>
      </c>
      <c r="D30" s="73">
        <f>D28*D29</f>
        <v>0</v>
      </c>
      <c r="E30" s="73">
        <f>E28*E29</f>
        <v>0</v>
      </c>
      <c r="F30" s="67">
        <f>SUM(C30:E30)</f>
        <v>0</v>
      </c>
    </row>
    <row r="32" spans="1:6" ht="13.5" thickBot="1"/>
    <row r="33" spans="1:6" ht="13.5" thickBot="1">
      <c r="A33" s="58"/>
      <c r="B33" s="59" t="s">
        <v>69</v>
      </c>
      <c r="C33" s="60" t="s">
        <v>70</v>
      </c>
      <c r="D33" s="60" t="s">
        <v>71</v>
      </c>
      <c r="E33" s="60" t="s">
        <v>72</v>
      </c>
      <c r="F33" s="61" t="s">
        <v>3</v>
      </c>
    </row>
    <row r="34" spans="1:6" ht="13.5" thickBot="1">
      <c r="A34" s="62"/>
      <c r="B34" s="63" t="s">
        <v>73</v>
      </c>
      <c r="C34" s="172"/>
      <c r="D34" s="173"/>
      <c r="E34" s="174"/>
      <c r="F34" s="64"/>
    </row>
    <row r="35" spans="1:6" ht="13.5" thickBot="1">
      <c r="A35" s="62"/>
      <c r="B35" s="65" t="s">
        <v>90</v>
      </c>
      <c r="C35" s="66"/>
      <c r="D35" s="66"/>
      <c r="E35" s="66"/>
      <c r="F35" s="67">
        <f>SUM(C35:E35)</f>
        <v>0</v>
      </c>
    </row>
    <row r="36" spans="1:6">
      <c r="A36" s="62"/>
      <c r="B36" s="69" t="s">
        <v>74</v>
      </c>
      <c r="C36" s="70"/>
      <c r="D36" s="70"/>
      <c r="E36" s="70"/>
      <c r="F36" s="71">
        <f>SUM(C36:E36)</f>
        <v>0</v>
      </c>
    </row>
    <row r="37" spans="1:6">
      <c r="A37" s="62"/>
      <c r="B37" s="72" t="s">
        <v>75</v>
      </c>
      <c r="C37" s="73">
        <f>C35*C36</f>
        <v>0</v>
      </c>
      <c r="D37" s="73">
        <f>D35*D36</f>
        <v>0</v>
      </c>
      <c r="E37" s="73">
        <f>E35*E36</f>
        <v>0</v>
      </c>
      <c r="F37" s="67">
        <f>SUM(C37:E37)</f>
        <v>0</v>
      </c>
    </row>
    <row r="39" spans="1:6" ht="13.5" thickBot="1"/>
    <row r="40" spans="1:6" ht="13.5" thickBot="1">
      <c r="A40" s="58"/>
      <c r="B40" s="59" t="s">
        <v>69</v>
      </c>
      <c r="C40" s="60" t="s">
        <v>70</v>
      </c>
      <c r="D40" s="60" t="s">
        <v>71</v>
      </c>
      <c r="E40" s="60" t="s">
        <v>72</v>
      </c>
      <c r="F40" s="61" t="s">
        <v>3</v>
      </c>
    </row>
    <row r="41" spans="1:6" ht="13.5" thickBot="1">
      <c r="A41" s="62"/>
      <c r="B41" s="63" t="s">
        <v>73</v>
      </c>
      <c r="C41" s="172"/>
      <c r="D41" s="173"/>
      <c r="E41" s="174"/>
      <c r="F41" s="64"/>
    </row>
    <row r="42" spans="1:6" ht="13.5" thickBot="1">
      <c r="A42" s="62"/>
      <c r="B42" s="65" t="s">
        <v>90</v>
      </c>
      <c r="C42" s="66"/>
      <c r="D42" s="66"/>
      <c r="E42" s="66"/>
      <c r="F42" s="67">
        <f>SUM(C42:E42)</f>
        <v>0</v>
      </c>
    </row>
    <row r="43" spans="1:6">
      <c r="A43" s="62"/>
      <c r="B43" s="69" t="s">
        <v>74</v>
      </c>
      <c r="C43" s="70"/>
      <c r="D43" s="70"/>
      <c r="E43" s="70"/>
      <c r="F43" s="71">
        <f>SUM(C43:E43)</f>
        <v>0</v>
      </c>
    </row>
    <row r="44" spans="1:6">
      <c r="A44" s="62"/>
      <c r="B44" s="72" t="s">
        <v>75</v>
      </c>
      <c r="C44" s="73">
        <f>C42*C43</f>
        <v>0</v>
      </c>
      <c r="D44" s="73">
        <f>D42*D43</f>
        <v>0</v>
      </c>
      <c r="E44" s="73">
        <f>E42*E43</f>
        <v>0</v>
      </c>
      <c r="F44" s="67">
        <f>SUM(C44:E44)</f>
        <v>0</v>
      </c>
    </row>
    <row r="46" spans="1:6" ht="13.5" thickBot="1"/>
    <row r="47" spans="1:6" ht="13.5" thickBot="1">
      <c r="A47" s="58"/>
      <c r="B47" s="59" t="s">
        <v>69</v>
      </c>
      <c r="C47" s="60" t="s">
        <v>70</v>
      </c>
      <c r="D47" s="60" t="s">
        <v>71</v>
      </c>
      <c r="E47" s="60" t="s">
        <v>72</v>
      </c>
      <c r="F47" s="61" t="s">
        <v>3</v>
      </c>
    </row>
    <row r="48" spans="1:6" ht="13.5" thickBot="1">
      <c r="A48" s="62"/>
      <c r="B48" s="63" t="s">
        <v>73</v>
      </c>
      <c r="C48" s="172"/>
      <c r="D48" s="173"/>
      <c r="E48" s="174"/>
      <c r="F48" s="64"/>
    </row>
    <row r="49" spans="1:6" ht="13.5" thickBot="1">
      <c r="A49" s="62"/>
      <c r="B49" s="65" t="s">
        <v>90</v>
      </c>
      <c r="C49" s="66"/>
      <c r="D49" s="66"/>
      <c r="E49" s="66"/>
      <c r="F49" s="67">
        <f>SUM(C49:E49)</f>
        <v>0</v>
      </c>
    </row>
    <row r="50" spans="1:6">
      <c r="A50" s="62"/>
      <c r="B50" s="69" t="s">
        <v>74</v>
      </c>
      <c r="C50" s="70"/>
      <c r="D50" s="70"/>
      <c r="E50" s="70"/>
      <c r="F50" s="71">
        <f>SUM(C50:E50)</f>
        <v>0</v>
      </c>
    </row>
    <row r="51" spans="1:6">
      <c r="A51" s="62"/>
      <c r="B51" s="72" t="s">
        <v>75</v>
      </c>
      <c r="C51" s="73">
        <f>C49*C50</f>
        <v>0</v>
      </c>
      <c r="D51" s="73">
        <f>D49*D50</f>
        <v>0</v>
      </c>
      <c r="E51" s="73">
        <f>E49*E50</f>
        <v>0</v>
      </c>
      <c r="F51" s="67">
        <f>SUM(C51:E51)</f>
        <v>0</v>
      </c>
    </row>
    <row r="53" spans="1:6" ht="13.5" thickBot="1"/>
    <row r="54" spans="1:6" ht="13.5" thickBot="1">
      <c r="A54" s="58"/>
      <c r="B54" s="59" t="s">
        <v>69</v>
      </c>
      <c r="C54" s="60" t="s">
        <v>70</v>
      </c>
      <c r="D54" s="60" t="s">
        <v>71</v>
      </c>
      <c r="E54" s="60" t="s">
        <v>72</v>
      </c>
      <c r="F54" s="61" t="s">
        <v>3</v>
      </c>
    </row>
    <row r="55" spans="1:6" ht="13.5" thickBot="1">
      <c r="A55" s="62"/>
      <c r="B55" s="63" t="s">
        <v>73</v>
      </c>
      <c r="C55" s="172"/>
      <c r="D55" s="173"/>
      <c r="E55" s="174"/>
      <c r="F55" s="64"/>
    </row>
    <row r="56" spans="1:6" ht="13.5" thickBot="1">
      <c r="A56" s="62"/>
      <c r="B56" s="65" t="s">
        <v>90</v>
      </c>
      <c r="C56" s="66"/>
      <c r="D56" s="66"/>
      <c r="E56" s="66"/>
      <c r="F56" s="67">
        <f>SUM(C56:E56)</f>
        <v>0</v>
      </c>
    </row>
    <row r="57" spans="1:6">
      <c r="A57" s="62"/>
      <c r="B57" s="69" t="s">
        <v>74</v>
      </c>
      <c r="C57" s="70"/>
      <c r="D57" s="70"/>
      <c r="E57" s="70"/>
      <c r="F57" s="71">
        <f>SUM(C57:E57)</f>
        <v>0</v>
      </c>
    </row>
    <row r="58" spans="1:6">
      <c r="A58" s="62"/>
      <c r="B58" s="72" t="s">
        <v>75</v>
      </c>
      <c r="C58" s="73">
        <f>C56*C57</f>
        <v>0</v>
      </c>
      <c r="D58" s="73">
        <f>D56*D57</f>
        <v>0</v>
      </c>
      <c r="E58" s="73">
        <f>E56*E57</f>
        <v>0</v>
      </c>
      <c r="F58" s="67">
        <f>SUM(C58:E58)</f>
        <v>0</v>
      </c>
    </row>
    <row r="60" spans="1:6" ht="13.5" thickBot="1"/>
    <row r="61" spans="1:6" ht="13.5" thickBot="1">
      <c r="A61" s="58"/>
      <c r="B61" s="59" t="s">
        <v>69</v>
      </c>
      <c r="C61" s="60" t="s">
        <v>70</v>
      </c>
      <c r="D61" s="60" t="s">
        <v>71</v>
      </c>
      <c r="E61" s="60" t="s">
        <v>72</v>
      </c>
      <c r="F61" s="61" t="s">
        <v>3</v>
      </c>
    </row>
    <row r="62" spans="1:6" ht="13.5" thickBot="1">
      <c r="A62" s="62"/>
      <c r="B62" s="63" t="s">
        <v>73</v>
      </c>
      <c r="C62" s="172"/>
      <c r="D62" s="173"/>
      <c r="E62" s="174"/>
      <c r="F62" s="64"/>
    </row>
    <row r="63" spans="1:6" ht="13.5" thickBot="1">
      <c r="A63" s="62"/>
      <c r="B63" s="65" t="s">
        <v>90</v>
      </c>
      <c r="C63" s="66"/>
      <c r="D63" s="66"/>
      <c r="E63" s="66"/>
      <c r="F63" s="67">
        <f>SUM(C63:E63)</f>
        <v>0</v>
      </c>
    </row>
    <row r="64" spans="1:6">
      <c r="A64" s="62"/>
      <c r="B64" s="69" t="s">
        <v>74</v>
      </c>
      <c r="C64" s="70"/>
      <c r="D64" s="70"/>
      <c r="E64" s="70"/>
      <c r="F64" s="71">
        <f>SUM(C64:E64)</f>
        <v>0</v>
      </c>
    </row>
    <row r="65" spans="1:6">
      <c r="A65" s="62"/>
      <c r="B65" s="72" t="s">
        <v>75</v>
      </c>
      <c r="C65" s="73">
        <f>C63*C64</f>
        <v>0</v>
      </c>
      <c r="D65" s="73">
        <f>D63*D64</f>
        <v>0</v>
      </c>
      <c r="E65" s="73">
        <f>E63*E64</f>
        <v>0</v>
      </c>
      <c r="F65" s="67">
        <f>SUM(C65:E65)</f>
        <v>0</v>
      </c>
    </row>
    <row r="67" spans="1:6" ht="13.5" thickBot="1"/>
    <row r="68" spans="1:6" ht="13.5" thickBot="1">
      <c r="A68" s="58"/>
      <c r="B68" s="59" t="s">
        <v>69</v>
      </c>
      <c r="C68" s="60" t="s">
        <v>70</v>
      </c>
      <c r="D68" s="60" t="s">
        <v>71</v>
      </c>
      <c r="E68" s="60" t="s">
        <v>72</v>
      </c>
      <c r="F68" s="61" t="s">
        <v>3</v>
      </c>
    </row>
    <row r="69" spans="1:6" ht="13.5" thickBot="1">
      <c r="A69" s="62"/>
      <c r="B69" s="63" t="s">
        <v>73</v>
      </c>
      <c r="C69" s="172"/>
      <c r="D69" s="173"/>
      <c r="E69" s="174"/>
      <c r="F69" s="64"/>
    </row>
    <row r="70" spans="1:6" ht="13.5" thickBot="1">
      <c r="A70" s="62"/>
      <c r="B70" s="65" t="s">
        <v>90</v>
      </c>
      <c r="C70" s="66"/>
      <c r="D70" s="66"/>
      <c r="E70" s="66"/>
      <c r="F70" s="67">
        <f>SUM(C70:E70)</f>
        <v>0</v>
      </c>
    </row>
    <row r="71" spans="1:6">
      <c r="A71" s="62"/>
      <c r="B71" s="69" t="s">
        <v>74</v>
      </c>
      <c r="C71" s="70"/>
      <c r="D71" s="70"/>
      <c r="E71" s="70"/>
      <c r="F71" s="71">
        <f>SUM(C71:E71)</f>
        <v>0</v>
      </c>
    </row>
    <row r="72" spans="1:6">
      <c r="A72" s="62"/>
      <c r="B72" s="72" t="s">
        <v>75</v>
      </c>
      <c r="C72" s="73">
        <f>C70*C71</f>
        <v>0</v>
      </c>
      <c r="D72" s="73">
        <f>D70*D71</f>
        <v>0</v>
      </c>
      <c r="E72" s="73">
        <f>E70*E71</f>
        <v>0</v>
      </c>
      <c r="F72" s="67">
        <f>SUM(C72:E72)</f>
        <v>0</v>
      </c>
    </row>
  </sheetData>
  <sheetProtection algorithmName="SHA-512" hashValue="uiyThESZ40Dk9pbRLhz0J9Etfw2sHsfAk5oIj7yw1IOgUYKiuDbJ+BZ994klH15QWAALnHEafN2dhmRCp2MkYg==" saltValue="SCUYQoEXZSNM+Zv/Esf2DQ==" spinCount="100000" sheet="1" formatCells="0" formatColumns="0" formatRows="0" insertColumns="0" insertRows="0" sort="0" autoFilter="0" pivotTables="0"/>
  <mergeCells count="15">
    <mergeCell ref="C3:D3"/>
    <mergeCell ref="C4:D4"/>
    <mergeCell ref="C5:D5"/>
    <mergeCell ref="C6:D6"/>
    <mergeCell ref="C7:D7"/>
    <mergeCell ref="B9:F9"/>
    <mergeCell ref="C13:E13"/>
    <mergeCell ref="C20:E20"/>
    <mergeCell ref="C27:E27"/>
    <mergeCell ref="C34:E34"/>
    <mergeCell ref="C55:E55"/>
    <mergeCell ref="C62:E62"/>
    <mergeCell ref="C69:E69"/>
    <mergeCell ref="C41:E41"/>
    <mergeCell ref="C48:E48"/>
  </mergeCells>
  <pageMargins left="0.35" right="0.45" top="1.1299999999999999" bottom="0.8" header="0.35" footer="0.25"/>
  <pageSetup scale="64" fitToHeight="0" orientation="portrait" r:id="rId1"/>
  <headerFooter>
    <oddHeader>&amp;L&amp;"Arial,Bold"&amp;12&amp;G&amp;C&amp;"Arial,Bold"&amp;12
&amp;R&amp;"Times New Roman,Bold"&amp;12&amp;K002060 2023 ACFR Information</oddHeader>
    <oddFooter>&amp;L&amp;"Times New Roman,Italic"&amp;9Page &amp;P of &amp;N
&amp;Z&amp;F &amp;A&amp;R&amp;"Times New Roman,Italic"&amp;9&amp;D &amp;T</oddFooter>
  </headerFooter>
  <ignoredErrors>
    <ignoredError sqref="C3 C5:C7" unlockedFormula="1"/>
    <ignoredError sqref="C4" evalError="1" unlockedFormula="1"/>
  </ignoredErrors>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K1"/>
  <sheetViews>
    <sheetView zoomScaleNormal="100" workbookViewId="0">
      <selection sqref="A1:K1"/>
    </sheetView>
  </sheetViews>
  <sheetFormatPr defaultColWidth="9.1796875" defaultRowHeight="13"/>
  <cols>
    <col min="1" max="2" width="2.54296875" style="1" customWidth="1"/>
    <col min="3" max="3" width="11" style="1" customWidth="1"/>
    <col min="4" max="4" width="30.54296875" style="1" customWidth="1"/>
    <col min="5" max="5" width="19.81640625" style="1" customWidth="1"/>
    <col min="6" max="6" width="16.1796875" style="1" bestFit="1" customWidth="1"/>
    <col min="7" max="7" width="2.54296875" style="1" customWidth="1"/>
    <col min="8" max="11" width="13.54296875" style="2" customWidth="1"/>
    <col min="12" max="12" width="13.54296875" style="3" customWidth="1"/>
    <col min="13" max="16384" width="9.1796875" style="3"/>
  </cols>
  <sheetData>
    <row r="1" spans="1:11" ht="25">
      <c r="A1" s="187" t="s">
        <v>54</v>
      </c>
      <c r="B1" s="187"/>
      <c r="C1" s="187"/>
      <c r="D1" s="187"/>
      <c r="E1" s="187"/>
      <c r="F1" s="187"/>
      <c r="G1" s="187"/>
      <c r="H1" s="187"/>
      <c r="I1" s="187"/>
      <c r="J1" s="187"/>
      <c r="K1" s="187"/>
    </row>
  </sheetData>
  <sheetProtection algorithmName="SHA-512" hashValue="66KoT8qD4OTuP55lVo7m6zfPEcNWEZ4cqYzdxpoAYEeQrJz1/A0ibBoLxGfIsiKM2iakOOabkCB1TU3kp/5EFw==" saltValue="6TyPpOZACApQ4yCzI79vzg==" spinCount="100000" sheet="1" formatCells="0" formatColumns="0" formatRows="0" insertColumns="0" insertRows="0" sort="0" autoFilter="0" pivotTables="0"/>
  <mergeCells count="1">
    <mergeCell ref="A1:K1"/>
  </mergeCells>
  <phoneticPr fontId="7" type="noConversion"/>
  <pageMargins left="0.35" right="0.45" top="1.1299999999999999" bottom="0.8" header="0.35" footer="0.25"/>
  <pageSetup scale="70" orientation="portrait" r:id="rId1"/>
  <headerFooter>
    <oddHeader>&amp;L&amp;"Arial,Bold"&amp;12&amp;G&amp;C&amp;"Arial,Bold"&amp;12
&amp;R&amp;"Times New Roman,Bold"&amp;12&amp;K002060 2023 ACFR Information</oddHeader>
    <oddFooter>&amp;L&amp;"Times New Roman,Italic"&amp;9Page &amp;P of &amp;N
&amp;Z&amp;F &amp;A&amp;R&amp;"Times New Roman,Italic"&amp;9&amp;D &amp;T</oddFooter>
  </headerFooter>
  <drawing r:id="rId2"/>
  <legacyDrawing r:id="rId3"/>
  <legacyDrawingHF r:id="rId4"/>
  <oleObjects>
    <mc:AlternateContent xmlns:mc="http://schemas.openxmlformats.org/markup-compatibility/2006">
      <mc:Choice Requires="x14">
        <oleObject progId="Visio.Drawing.11" shapeId="3077" r:id="rId5">
          <objectPr defaultSize="0" autoPict="0" r:id="rId6">
            <anchor moveWithCells="1">
              <from>
                <xdr:col>0</xdr:col>
                <xdr:colOff>0</xdr:colOff>
                <xdr:row>0</xdr:row>
                <xdr:rowOff>336550</xdr:rowOff>
              </from>
              <to>
                <xdr:col>10</xdr:col>
                <xdr:colOff>889000</xdr:colOff>
                <xdr:row>53</xdr:row>
                <xdr:rowOff>165100</xdr:rowOff>
              </to>
            </anchor>
          </objectPr>
        </oleObject>
      </mc:Choice>
      <mc:Fallback>
        <oleObject progId="Visio.Drawing.11" shapeId="3077"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M183"/>
  <sheetViews>
    <sheetView zoomScaleNormal="100" workbookViewId="0">
      <selection activeCell="F18" sqref="F18"/>
    </sheetView>
  </sheetViews>
  <sheetFormatPr defaultColWidth="9.1796875" defaultRowHeight="12.5"/>
  <cols>
    <col min="1" max="1" width="11" bestFit="1" customWidth="1"/>
    <col min="2" max="2" width="56.453125" bestFit="1" customWidth="1"/>
    <col min="3" max="3" width="14" bestFit="1" customWidth="1"/>
    <col min="4" max="16384" width="9.1796875" style="50"/>
  </cols>
  <sheetData>
    <row r="1" spans="1:13" ht="35.25" customHeight="1">
      <c r="A1" s="130" t="s">
        <v>361</v>
      </c>
      <c r="B1" s="131" t="s">
        <v>324</v>
      </c>
      <c r="C1" s="131" t="s">
        <v>325</v>
      </c>
      <c r="D1" s="100"/>
      <c r="E1" s="100"/>
      <c r="F1" s="100"/>
      <c r="G1" s="100"/>
      <c r="H1" s="100"/>
      <c r="I1" s="100"/>
      <c r="J1" s="100"/>
      <c r="K1" s="100"/>
      <c r="L1" s="100"/>
      <c r="M1" s="100"/>
    </row>
    <row r="2" spans="1:13" ht="14.5">
      <c r="A2" s="132">
        <v>15100</v>
      </c>
      <c r="B2" s="133" t="s">
        <v>326</v>
      </c>
      <c r="C2" t="s">
        <v>327</v>
      </c>
      <c r="D2" s="100"/>
      <c r="E2" s="100"/>
      <c r="F2" s="100"/>
      <c r="G2" s="100"/>
      <c r="H2" s="100"/>
      <c r="I2" s="100"/>
      <c r="J2" s="100"/>
      <c r="K2" s="100"/>
      <c r="L2" s="100"/>
      <c r="M2" s="100"/>
    </row>
    <row r="3" spans="1:13" ht="15" customHeight="1">
      <c r="A3" s="132">
        <v>15300</v>
      </c>
      <c r="B3" s="133" t="s">
        <v>328</v>
      </c>
      <c r="C3" t="s">
        <v>329</v>
      </c>
      <c r="D3" s="100"/>
      <c r="E3" s="102"/>
      <c r="F3" s="102"/>
      <c r="G3" s="102" t="s">
        <v>47</v>
      </c>
      <c r="H3" s="100"/>
      <c r="I3" s="100"/>
      <c r="J3" s="100"/>
      <c r="K3" s="100"/>
      <c r="L3" s="100"/>
      <c r="M3" s="100"/>
    </row>
    <row r="4" spans="1:13" ht="15" customHeight="1">
      <c r="A4" s="135">
        <v>26000</v>
      </c>
      <c r="B4" s="133" t="s">
        <v>385</v>
      </c>
      <c r="C4" t="s">
        <v>386</v>
      </c>
      <c r="D4" s="100"/>
      <c r="E4" s="100"/>
      <c r="F4" s="100"/>
      <c r="G4" s="100" t="s">
        <v>48</v>
      </c>
      <c r="H4" s="100"/>
      <c r="I4" s="100"/>
      <c r="J4" s="100"/>
      <c r="K4" s="100"/>
      <c r="L4" s="100"/>
      <c r="M4" s="100"/>
    </row>
    <row r="5" spans="1:13" ht="15" customHeight="1">
      <c r="A5" s="132">
        <v>40200</v>
      </c>
      <c r="B5" s="133" t="s">
        <v>258</v>
      </c>
      <c r="C5" t="s">
        <v>136</v>
      </c>
      <c r="D5" s="100"/>
      <c r="E5" s="100"/>
      <c r="F5" s="100"/>
      <c r="G5" s="102" t="s">
        <v>16</v>
      </c>
      <c r="H5" s="100"/>
      <c r="I5" s="100"/>
      <c r="J5" s="100"/>
      <c r="K5" s="100"/>
      <c r="L5" s="100"/>
      <c r="M5" s="100"/>
    </row>
    <row r="6" spans="1:13" s="100" customFormat="1" ht="15" customHeight="1">
      <c r="A6" s="132" t="s">
        <v>362</v>
      </c>
      <c r="B6" s="133" t="s">
        <v>259</v>
      </c>
      <c r="C6" t="s">
        <v>246</v>
      </c>
    </row>
    <row r="7" spans="1:13" ht="15" customHeight="1">
      <c r="A7" s="132" t="s">
        <v>363</v>
      </c>
      <c r="B7" s="133" t="s">
        <v>260</v>
      </c>
      <c r="C7" t="s">
        <v>137</v>
      </c>
      <c r="D7" s="100"/>
      <c r="E7" s="102"/>
      <c r="F7" s="102"/>
      <c r="G7" s="102"/>
      <c r="H7" s="100"/>
      <c r="I7" s="100"/>
      <c r="J7" s="100"/>
      <c r="K7" s="100"/>
      <c r="L7" s="100"/>
      <c r="M7" s="100"/>
    </row>
    <row r="8" spans="1:13" ht="15" customHeight="1">
      <c r="A8" s="132" t="s">
        <v>364</v>
      </c>
      <c r="B8" s="133" t="s">
        <v>261</v>
      </c>
      <c r="C8" t="s">
        <v>138</v>
      </c>
      <c r="D8" s="100"/>
      <c r="E8" s="102"/>
      <c r="F8" s="102"/>
      <c r="G8" s="102"/>
      <c r="H8" s="100"/>
      <c r="I8" s="100"/>
      <c r="J8" s="100"/>
      <c r="K8" s="100"/>
      <c r="L8" s="100"/>
      <c r="M8" s="100"/>
    </row>
    <row r="9" spans="1:13" ht="15" customHeight="1">
      <c r="A9" s="132">
        <v>40400</v>
      </c>
      <c r="B9" s="133" t="s">
        <v>330</v>
      </c>
      <c r="C9" t="s">
        <v>139</v>
      </c>
      <c r="D9" s="101"/>
      <c r="E9" s="102"/>
      <c r="F9" s="102"/>
      <c r="G9" s="102"/>
      <c r="H9" s="100"/>
      <c r="I9" s="100"/>
      <c r="J9" s="100"/>
      <c r="K9" s="100"/>
      <c r="L9" s="100"/>
      <c r="M9" s="100"/>
    </row>
    <row r="10" spans="1:13" ht="15" customHeight="1">
      <c r="A10" s="132">
        <v>40500</v>
      </c>
      <c r="B10" s="133" t="s">
        <v>262</v>
      </c>
      <c r="C10" t="s">
        <v>228</v>
      </c>
      <c r="D10" s="100"/>
      <c r="E10" s="100"/>
      <c r="F10" s="100"/>
      <c r="G10" s="100"/>
      <c r="H10" s="100"/>
      <c r="I10" s="100"/>
      <c r="J10" s="100"/>
      <c r="K10" s="100"/>
      <c r="L10" s="100"/>
      <c r="M10" s="100"/>
    </row>
    <row r="11" spans="1:13" ht="15" customHeight="1">
      <c r="A11" s="132">
        <v>40600</v>
      </c>
      <c r="B11" s="133" t="s">
        <v>263</v>
      </c>
      <c r="C11" t="s">
        <v>140</v>
      </c>
      <c r="D11" s="100"/>
      <c r="E11" s="100"/>
      <c r="F11" s="100"/>
      <c r="G11" s="100"/>
      <c r="H11" s="100"/>
      <c r="I11" s="100"/>
      <c r="J11" s="100"/>
      <c r="K11" s="100"/>
      <c r="L11" s="100"/>
      <c r="M11" s="100"/>
    </row>
    <row r="12" spans="1:13" ht="15" customHeight="1">
      <c r="A12" s="132">
        <v>40700</v>
      </c>
      <c r="B12" s="133" t="s">
        <v>264</v>
      </c>
      <c r="C12" t="s">
        <v>141</v>
      </c>
      <c r="D12" s="100"/>
      <c r="E12" s="100"/>
      <c r="F12" s="100"/>
      <c r="G12" s="100"/>
      <c r="H12" s="100"/>
      <c r="I12" s="100"/>
      <c r="J12" s="100"/>
      <c r="K12" s="100"/>
      <c r="L12" s="100"/>
      <c r="M12" s="100"/>
    </row>
    <row r="13" spans="1:13" ht="15" customHeight="1">
      <c r="A13" s="132">
        <v>40800</v>
      </c>
      <c r="B13" s="133" t="s">
        <v>331</v>
      </c>
      <c r="C13" t="s">
        <v>142</v>
      </c>
      <c r="D13" s="100"/>
      <c r="E13" s="100"/>
      <c r="F13" s="100"/>
      <c r="G13" s="100"/>
      <c r="H13" s="100"/>
      <c r="I13" s="100"/>
      <c r="J13" s="100"/>
      <c r="K13" s="100"/>
      <c r="L13" s="100"/>
      <c r="M13" s="100"/>
    </row>
    <row r="14" spans="1:13" ht="15" customHeight="1">
      <c r="A14" s="132">
        <v>40900</v>
      </c>
      <c r="B14" s="133" t="s">
        <v>265</v>
      </c>
      <c r="C14" t="s">
        <v>143</v>
      </c>
      <c r="D14" s="100"/>
      <c r="E14" s="100"/>
      <c r="F14" s="100"/>
      <c r="G14" s="100"/>
      <c r="H14" s="100"/>
      <c r="I14" s="100"/>
      <c r="J14" s="100"/>
      <c r="K14" s="100"/>
      <c r="L14" s="100"/>
      <c r="M14" s="100"/>
    </row>
    <row r="15" spans="1:13" ht="15" customHeight="1">
      <c r="A15" s="132">
        <v>41000</v>
      </c>
      <c r="B15" s="133" t="s">
        <v>332</v>
      </c>
      <c r="C15" t="s">
        <v>144</v>
      </c>
      <c r="D15" s="100"/>
      <c r="E15" s="100"/>
      <c r="F15" s="100"/>
      <c r="G15" s="100"/>
      <c r="H15" s="100"/>
      <c r="I15" s="100"/>
      <c r="J15" s="100"/>
      <c r="K15" s="100"/>
      <c r="L15" s="100"/>
      <c r="M15" s="100"/>
    </row>
    <row r="16" spans="1:13" ht="15" customHeight="1">
      <c r="A16" s="132">
        <v>41100</v>
      </c>
      <c r="B16" s="133" t="s">
        <v>266</v>
      </c>
      <c r="C16" t="s">
        <v>145</v>
      </c>
      <c r="D16" s="100"/>
      <c r="E16" s="100"/>
      <c r="F16" s="100"/>
      <c r="G16" s="100"/>
      <c r="H16" s="100"/>
      <c r="I16" s="100"/>
      <c r="J16" s="100"/>
      <c r="K16" s="100"/>
      <c r="L16" s="100"/>
      <c r="M16" s="100"/>
    </row>
    <row r="17" spans="1:13" ht="15" customHeight="1">
      <c r="A17" s="135">
        <v>41200</v>
      </c>
      <c r="B17" s="133" t="s">
        <v>382</v>
      </c>
      <c r="C17" t="s">
        <v>387</v>
      </c>
      <c r="D17" s="100"/>
      <c r="E17" s="100"/>
      <c r="F17" s="100"/>
      <c r="G17" s="100"/>
      <c r="H17" s="100"/>
      <c r="I17" s="100"/>
      <c r="J17" s="100"/>
      <c r="K17" s="100"/>
      <c r="L17" s="100"/>
      <c r="M17" s="100"/>
    </row>
    <row r="18" spans="1:13" ht="15" customHeight="1">
      <c r="A18" s="132">
        <v>41400</v>
      </c>
      <c r="B18" s="133" t="s">
        <v>267</v>
      </c>
      <c r="C18" t="s">
        <v>146</v>
      </c>
      <c r="D18" s="100"/>
      <c r="E18" s="100"/>
      <c r="F18" s="100"/>
      <c r="G18" s="100"/>
      <c r="H18" s="100"/>
      <c r="I18" s="100"/>
      <c r="J18" s="100"/>
      <c r="K18" s="100"/>
      <c r="L18" s="100"/>
      <c r="M18" s="100"/>
    </row>
    <row r="19" spans="1:13" ht="15" customHeight="1">
      <c r="A19" s="132">
        <v>41500</v>
      </c>
      <c r="B19" s="133" t="s">
        <v>118</v>
      </c>
      <c r="C19" t="s">
        <v>147</v>
      </c>
      <c r="D19" s="100"/>
      <c r="E19" s="100"/>
      <c r="F19" s="100"/>
      <c r="G19" s="100"/>
      <c r="H19" s="100"/>
      <c r="I19" s="100"/>
      <c r="J19" s="100"/>
      <c r="K19" s="100"/>
      <c r="L19" s="100"/>
      <c r="M19" s="100"/>
    </row>
    <row r="20" spans="1:13" ht="15" customHeight="1">
      <c r="A20" s="132">
        <v>41600</v>
      </c>
      <c r="B20" s="133" t="s">
        <v>333</v>
      </c>
      <c r="C20" t="s">
        <v>148</v>
      </c>
      <c r="D20" s="100"/>
      <c r="E20" s="100"/>
      <c r="F20" s="100"/>
      <c r="G20" s="100"/>
      <c r="H20" s="100"/>
      <c r="I20" s="100"/>
      <c r="J20" s="100"/>
      <c r="K20" s="100"/>
      <c r="L20" s="100"/>
      <c r="M20" s="100"/>
    </row>
    <row r="21" spans="1:13" ht="15" customHeight="1">
      <c r="A21" s="132">
        <v>41800</v>
      </c>
      <c r="B21" s="133" t="s">
        <v>388</v>
      </c>
      <c r="C21" t="s">
        <v>149</v>
      </c>
      <c r="D21" s="100"/>
      <c r="E21" s="100"/>
      <c r="F21" s="100"/>
      <c r="G21" s="100"/>
      <c r="H21" s="100"/>
      <c r="I21" s="100"/>
      <c r="J21" s="100"/>
      <c r="K21" s="100"/>
      <c r="L21" s="100"/>
      <c r="M21" s="100"/>
    </row>
    <row r="22" spans="1:13" ht="15" customHeight="1">
      <c r="A22" s="132" t="s">
        <v>365</v>
      </c>
      <c r="B22" s="133" t="s">
        <v>366</v>
      </c>
      <c r="C22" t="s">
        <v>150</v>
      </c>
      <c r="D22" s="100"/>
      <c r="E22" s="100"/>
      <c r="F22" s="100"/>
      <c r="G22" s="100"/>
      <c r="H22" s="100"/>
      <c r="I22" s="100"/>
      <c r="J22" s="100"/>
      <c r="K22" s="100"/>
      <c r="L22" s="100"/>
      <c r="M22" s="100"/>
    </row>
    <row r="23" spans="1:13" ht="15" customHeight="1">
      <c r="A23" s="132" t="s">
        <v>367</v>
      </c>
      <c r="B23" s="133" t="s">
        <v>368</v>
      </c>
      <c r="C23" t="s">
        <v>150</v>
      </c>
      <c r="D23" s="100"/>
      <c r="E23" s="100"/>
      <c r="F23" s="100"/>
      <c r="G23" s="100"/>
      <c r="H23" s="100"/>
      <c r="I23" s="100"/>
      <c r="J23" s="100"/>
      <c r="K23" s="100"/>
      <c r="L23" s="100"/>
      <c r="M23" s="100"/>
    </row>
    <row r="24" spans="1:13" ht="15" customHeight="1">
      <c r="A24" s="132">
        <v>42000</v>
      </c>
      <c r="B24" s="133" t="s">
        <v>389</v>
      </c>
      <c r="C24" t="s">
        <v>151</v>
      </c>
      <c r="D24" s="100"/>
      <c r="E24" s="100"/>
      <c r="F24" s="100"/>
      <c r="G24" s="100"/>
      <c r="H24" s="100"/>
      <c r="I24" s="100"/>
      <c r="J24" s="100"/>
      <c r="K24" s="100"/>
      <c r="L24" s="100"/>
      <c r="M24" s="100"/>
    </row>
    <row r="25" spans="1:13" ht="15" customHeight="1">
      <c r="A25" s="132">
        <v>42200</v>
      </c>
      <c r="B25" s="133" t="s">
        <v>268</v>
      </c>
      <c r="C25" t="s">
        <v>152</v>
      </c>
      <c r="D25" s="100"/>
      <c r="E25" s="100"/>
      <c r="F25" s="100"/>
      <c r="G25" s="100"/>
      <c r="H25" s="100"/>
      <c r="I25" s="100"/>
      <c r="J25" s="100"/>
      <c r="K25" s="100"/>
      <c r="L25" s="100"/>
      <c r="M25" s="100"/>
    </row>
    <row r="26" spans="1:13" ht="15" customHeight="1">
      <c r="A26" s="132">
        <v>42700</v>
      </c>
      <c r="B26" s="133" t="s">
        <v>269</v>
      </c>
      <c r="C26" t="s">
        <v>153</v>
      </c>
      <c r="D26" s="100"/>
      <c r="E26" s="100"/>
      <c r="F26" s="100"/>
      <c r="G26" s="100"/>
      <c r="H26" s="100"/>
      <c r="I26" s="100"/>
      <c r="J26" s="100"/>
      <c r="K26" s="100"/>
      <c r="L26" s="100"/>
      <c r="M26" s="100"/>
    </row>
    <row r="27" spans="1:13" ht="15" customHeight="1">
      <c r="A27" s="132">
        <v>42800</v>
      </c>
      <c r="B27" s="133" t="s">
        <v>270</v>
      </c>
      <c r="C27" t="s">
        <v>154</v>
      </c>
      <c r="D27" s="100"/>
      <c r="E27" s="100"/>
      <c r="F27" s="100"/>
      <c r="G27" s="100"/>
      <c r="H27" s="100"/>
      <c r="I27" s="100"/>
      <c r="J27" s="100"/>
      <c r="K27" s="100"/>
      <c r="L27" s="100"/>
      <c r="M27" s="100"/>
    </row>
    <row r="28" spans="1:13" ht="15" customHeight="1">
      <c r="A28" s="132">
        <v>42900</v>
      </c>
      <c r="B28" s="133" t="s">
        <v>271</v>
      </c>
      <c r="C28" t="s">
        <v>155</v>
      </c>
      <c r="D28" s="100"/>
      <c r="E28" s="100"/>
      <c r="F28" s="100"/>
      <c r="G28" s="100"/>
      <c r="H28" s="100"/>
      <c r="I28" s="100"/>
      <c r="J28" s="100"/>
      <c r="K28" s="100"/>
      <c r="L28" s="100"/>
      <c r="M28" s="100"/>
    </row>
    <row r="29" spans="1:13" ht="15" customHeight="1">
      <c r="A29" s="132">
        <v>43000</v>
      </c>
      <c r="B29" s="133" t="s">
        <v>253</v>
      </c>
      <c r="C29" t="s">
        <v>254</v>
      </c>
      <c r="D29" s="100"/>
      <c r="E29" s="100"/>
      <c r="F29" s="100"/>
      <c r="G29" s="100"/>
      <c r="H29" s="100"/>
      <c r="I29" s="100"/>
      <c r="J29" s="100"/>
      <c r="K29" s="100"/>
      <c r="L29" s="100"/>
      <c r="M29" s="100"/>
    </row>
    <row r="30" spans="1:13" ht="15" customHeight="1">
      <c r="A30" s="132">
        <v>43100</v>
      </c>
      <c r="B30" s="133" t="s">
        <v>272</v>
      </c>
      <c r="C30" t="s">
        <v>156</v>
      </c>
      <c r="D30" s="100"/>
      <c r="E30" s="100"/>
      <c r="F30" s="100"/>
      <c r="G30" s="100"/>
      <c r="H30" s="100"/>
      <c r="I30" s="100"/>
      <c r="J30" s="100"/>
      <c r="K30" s="100"/>
      <c r="L30" s="100"/>
      <c r="M30" s="100"/>
    </row>
    <row r="31" spans="1:13" ht="15" customHeight="1">
      <c r="A31" s="132">
        <v>43200</v>
      </c>
      <c r="B31" s="133" t="s">
        <v>390</v>
      </c>
      <c r="C31" t="s">
        <v>157</v>
      </c>
      <c r="D31" s="100"/>
      <c r="E31" s="100"/>
      <c r="F31" s="100"/>
      <c r="G31" s="100"/>
      <c r="H31" s="100"/>
      <c r="I31" s="100"/>
      <c r="J31" s="100"/>
      <c r="K31" s="100"/>
      <c r="L31" s="100"/>
      <c r="M31" s="100"/>
    </row>
    <row r="32" spans="1:13" ht="15" customHeight="1">
      <c r="A32" s="132">
        <v>43400</v>
      </c>
      <c r="B32" s="133" t="s">
        <v>334</v>
      </c>
      <c r="C32" t="s">
        <v>158</v>
      </c>
      <c r="D32" s="100"/>
      <c r="E32" s="100"/>
      <c r="F32" s="100"/>
      <c r="G32" s="100"/>
      <c r="H32" s="100"/>
      <c r="I32" s="100"/>
      <c r="J32" s="100"/>
      <c r="K32" s="100"/>
      <c r="L32" s="100"/>
      <c r="M32" s="100"/>
    </row>
    <row r="33" spans="1:13" ht="15" customHeight="1">
      <c r="A33" s="132">
        <v>43600</v>
      </c>
      <c r="B33" s="133" t="s">
        <v>391</v>
      </c>
      <c r="C33" t="s">
        <v>159</v>
      </c>
      <c r="D33" s="100"/>
      <c r="E33" s="100"/>
      <c r="F33" s="100"/>
      <c r="G33" s="100"/>
      <c r="H33" s="100"/>
      <c r="I33" s="100"/>
      <c r="J33" s="100"/>
      <c r="K33" s="100"/>
      <c r="L33" s="100"/>
      <c r="M33" s="100"/>
    </row>
    <row r="34" spans="1:13" ht="15" customHeight="1">
      <c r="A34" s="132">
        <v>43800</v>
      </c>
      <c r="B34" s="133" t="s">
        <v>392</v>
      </c>
      <c r="C34" t="s">
        <v>160</v>
      </c>
      <c r="D34" s="100"/>
      <c r="E34" s="100"/>
      <c r="F34" s="100"/>
      <c r="G34" s="100"/>
      <c r="H34" s="100"/>
      <c r="I34" s="100"/>
      <c r="J34" s="100"/>
      <c r="K34" s="100"/>
      <c r="L34" s="100"/>
      <c r="M34" s="100"/>
    </row>
    <row r="35" spans="1:13" ht="15" customHeight="1">
      <c r="A35" s="132" t="s">
        <v>128</v>
      </c>
      <c r="B35" s="133" t="s">
        <v>273</v>
      </c>
      <c r="C35" t="s">
        <v>162</v>
      </c>
      <c r="D35" s="100"/>
      <c r="E35" s="100"/>
      <c r="F35" s="100"/>
      <c r="G35" s="100"/>
      <c r="H35" s="100"/>
      <c r="I35" s="100"/>
      <c r="J35" s="100"/>
      <c r="K35" s="100"/>
      <c r="L35" s="100"/>
      <c r="M35" s="100"/>
    </row>
    <row r="36" spans="1:13" ht="15" customHeight="1">
      <c r="A36" s="132" t="s">
        <v>127</v>
      </c>
      <c r="B36" s="133" t="s">
        <v>274</v>
      </c>
      <c r="C36" t="s">
        <v>161</v>
      </c>
      <c r="D36" s="100"/>
      <c r="E36" s="100"/>
      <c r="F36" s="100"/>
      <c r="G36" s="100"/>
      <c r="H36" s="100"/>
      <c r="I36" s="100"/>
      <c r="J36" s="100"/>
      <c r="K36" s="100"/>
      <c r="L36" s="100"/>
      <c r="M36" s="100"/>
    </row>
    <row r="37" spans="1:13" ht="15" customHeight="1">
      <c r="A37" s="132">
        <v>44100</v>
      </c>
      <c r="B37" s="133" t="s">
        <v>275</v>
      </c>
      <c r="C37" t="s">
        <v>163</v>
      </c>
      <c r="D37" s="100"/>
      <c r="E37" s="100"/>
      <c r="F37" s="100"/>
      <c r="G37" s="100"/>
      <c r="H37" s="100"/>
      <c r="I37" s="100"/>
      <c r="J37" s="100"/>
      <c r="K37" s="100"/>
      <c r="L37" s="100"/>
      <c r="M37" s="100"/>
    </row>
    <row r="38" spans="1:13" ht="15" customHeight="1">
      <c r="A38" s="132">
        <v>44200</v>
      </c>
      <c r="B38" s="133" t="s">
        <v>276</v>
      </c>
      <c r="C38" t="s">
        <v>164</v>
      </c>
      <c r="D38" s="100"/>
      <c r="E38" s="100"/>
      <c r="F38" s="100"/>
      <c r="G38" s="100"/>
      <c r="H38" s="100"/>
      <c r="I38" s="100"/>
      <c r="J38" s="100"/>
      <c r="K38" s="100"/>
      <c r="L38" s="100"/>
      <c r="M38" s="100"/>
    </row>
    <row r="39" spans="1:13" ht="15" customHeight="1">
      <c r="A39" s="132">
        <v>44400</v>
      </c>
      <c r="B39" s="133" t="s">
        <v>335</v>
      </c>
      <c r="C39" t="s">
        <v>165</v>
      </c>
      <c r="D39" s="100"/>
      <c r="E39" s="100"/>
      <c r="F39" s="100"/>
      <c r="G39" s="100"/>
      <c r="H39" s="100"/>
      <c r="I39" s="100"/>
      <c r="J39" s="100"/>
      <c r="K39" s="100"/>
      <c r="L39" s="100"/>
      <c r="M39" s="100"/>
    </row>
    <row r="40" spans="1:13" ht="15" customHeight="1">
      <c r="A40" s="132">
        <v>44500</v>
      </c>
      <c r="B40" s="133" t="s">
        <v>369</v>
      </c>
      <c r="C40" t="s">
        <v>255</v>
      </c>
      <c r="D40" s="100"/>
      <c r="E40" s="100"/>
      <c r="F40" s="100"/>
      <c r="G40" s="100"/>
      <c r="H40" s="100"/>
      <c r="I40" s="100"/>
      <c r="J40" s="100"/>
      <c r="K40" s="100"/>
      <c r="L40" s="100"/>
      <c r="M40" s="100"/>
    </row>
    <row r="41" spans="1:13" ht="15" customHeight="1">
      <c r="A41" s="132">
        <v>44600</v>
      </c>
      <c r="B41" s="133" t="s">
        <v>336</v>
      </c>
      <c r="C41" t="s">
        <v>256</v>
      </c>
      <c r="D41" s="100"/>
      <c r="E41" s="100"/>
      <c r="F41" s="100"/>
      <c r="G41" s="100"/>
      <c r="H41" s="100"/>
      <c r="I41" s="100"/>
      <c r="J41" s="100"/>
      <c r="K41" s="100"/>
      <c r="L41" s="100"/>
      <c r="M41" s="100"/>
    </row>
    <row r="42" spans="1:13" ht="15" customHeight="1">
      <c r="A42" s="132">
        <v>45200</v>
      </c>
      <c r="B42" s="133" t="s">
        <v>337</v>
      </c>
      <c r="C42" t="s">
        <v>257</v>
      </c>
      <c r="D42" s="100"/>
      <c r="E42" s="100"/>
      <c r="F42" s="100"/>
      <c r="G42" s="100"/>
      <c r="H42" s="100"/>
      <c r="I42" s="100"/>
      <c r="J42" s="100"/>
      <c r="K42" s="100"/>
      <c r="L42" s="100"/>
      <c r="M42" s="100"/>
    </row>
    <row r="43" spans="1:13" ht="15" customHeight="1">
      <c r="A43" s="132">
        <v>46100</v>
      </c>
      <c r="B43" s="133" t="s">
        <v>277</v>
      </c>
      <c r="C43" t="s">
        <v>166</v>
      </c>
      <c r="D43" s="100"/>
      <c r="E43" s="100"/>
      <c r="F43" s="100"/>
      <c r="G43" s="100"/>
      <c r="H43" s="100"/>
      <c r="I43" s="100"/>
      <c r="J43" s="100"/>
      <c r="K43" s="100"/>
      <c r="L43" s="100"/>
      <c r="M43" s="100"/>
    </row>
    <row r="44" spans="1:13" ht="15" customHeight="1">
      <c r="A44" s="132">
        <v>46200</v>
      </c>
      <c r="B44" s="133" t="s">
        <v>278</v>
      </c>
      <c r="C44" t="s">
        <v>167</v>
      </c>
      <c r="D44" s="100"/>
      <c r="E44" s="100"/>
      <c r="F44" s="100"/>
      <c r="G44" s="100"/>
      <c r="H44" s="100"/>
      <c r="I44" s="100"/>
      <c r="J44" s="100"/>
      <c r="K44" s="100"/>
      <c r="L44" s="100"/>
      <c r="M44" s="100"/>
    </row>
    <row r="45" spans="1:13" ht="15" customHeight="1">
      <c r="A45" s="132">
        <v>46500</v>
      </c>
      <c r="B45" s="133" t="s">
        <v>279</v>
      </c>
      <c r="C45" t="s">
        <v>168</v>
      </c>
      <c r="D45" s="100"/>
      <c r="E45" s="100"/>
      <c r="F45" s="100"/>
      <c r="G45" s="100"/>
      <c r="H45" s="100"/>
      <c r="I45" s="100"/>
      <c r="J45" s="100"/>
      <c r="K45" s="100"/>
      <c r="L45" s="100"/>
      <c r="M45" s="100"/>
    </row>
    <row r="46" spans="1:13" ht="15" customHeight="1">
      <c r="A46" s="132">
        <v>46600</v>
      </c>
      <c r="B46" s="133" t="s">
        <v>280</v>
      </c>
      <c r="C46" t="s">
        <v>169</v>
      </c>
      <c r="D46" s="100"/>
      <c r="E46" s="100"/>
      <c r="F46" s="100"/>
      <c r="G46" s="100"/>
      <c r="H46" s="100"/>
      <c r="I46" s="100"/>
      <c r="J46" s="100"/>
      <c r="K46" s="100"/>
      <c r="L46" s="100"/>
      <c r="M46" s="100"/>
    </row>
    <row r="47" spans="1:13" ht="15" customHeight="1">
      <c r="A47" s="132">
        <v>46700</v>
      </c>
      <c r="B47" s="133" t="s">
        <v>281</v>
      </c>
      <c r="C47" t="s">
        <v>170</v>
      </c>
      <c r="D47" s="100"/>
      <c r="E47" s="100"/>
      <c r="F47" s="100"/>
      <c r="G47" s="100"/>
      <c r="H47" s="100"/>
      <c r="I47" s="100"/>
      <c r="J47" s="100"/>
      <c r="K47" s="100"/>
      <c r="L47" s="100"/>
      <c r="M47" s="100"/>
    </row>
    <row r="48" spans="1:13" ht="15" customHeight="1">
      <c r="A48" s="132">
        <v>46900</v>
      </c>
      <c r="B48" s="133" t="s">
        <v>282</v>
      </c>
      <c r="C48" t="s">
        <v>171</v>
      </c>
      <c r="D48" s="100"/>
      <c r="E48" s="100"/>
      <c r="F48" s="100"/>
      <c r="G48" s="100"/>
      <c r="H48" s="100"/>
      <c r="I48" s="100"/>
      <c r="J48" s="100"/>
      <c r="K48" s="100"/>
      <c r="L48" s="100"/>
      <c r="M48" s="100"/>
    </row>
    <row r="49" spans="1:13" ht="15" customHeight="1">
      <c r="A49" s="132">
        <v>47000</v>
      </c>
      <c r="B49" s="133" t="s">
        <v>393</v>
      </c>
      <c r="C49" t="s">
        <v>172</v>
      </c>
      <c r="D49" s="100"/>
      <c r="E49" s="100"/>
      <c r="F49" s="100"/>
      <c r="G49" s="100"/>
      <c r="H49" s="100"/>
      <c r="I49" s="100"/>
      <c r="J49" s="100"/>
      <c r="K49" s="100"/>
      <c r="L49" s="100"/>
      <c r="M49" s="100"/>
    </row>
    <row r="50" spans="1:13" ht="15" customHeight="1">
      <c r="A50" s="132">
        <v>47100</v>
      </c>
      <c r="B50" s="133" t="s">
        <v>283</v>
      </c>
      <c r="C50" t="s">
        <v>173</v>
      </c>
      <c r="D50" s="100"/>
      <c r="E50" s="100"/>
      <c r="F50" s="100"/>
      <c r="G50" s="100"/>
      <c r="H50" s="100"/>
      <c r="I50" s="100"/>
      <c r="J50" s="100"/>
      <c r="K50" s="100"/>
      <c r="L50" s="100"/>
      <c r="M50" s="100"/>
    </row>
    <row r="51" spans="1:13" ht="15" customHeight="1">
      <c r="A51" s="132">
        <v>47200</v>
      </c>
      <c r="B51" s="133" t="s">
        <v>284</v>
      </c>
      <c r="C51" t="s">
        <v>174</v>
      </c>
      <c r="D51" s="100"/>
      <c r="E51" s="100"/>
      <c r="F51" s="100"/>
      <c r="G51" s="100"/>
      <c r="H51" s="100"/>
      <c r="I51" s="100"/>
      <c r="J51" s="100"/>
      <c r="K51" s="100"/>
      <c r="L51" s="100"/>
      <c r="M51" s="100"/>
    </row>
    <row r="52" spans="1:13" ht="15" customHeight="1">
      <c r="A52" s="132">
        <v>47400</v>
      </c>
      <c r="B52" s="133" t="s">
        <v>285</v>
      </c>
      <c r="C52" t="s">
        <v>175</v>
      </c>
      <c r="D52" s="100"/>
      <c r="E52" s="100"/>
      <c r="F52" s="100"/>
      <c r="G52" s="100"/>
      <c r="H52" s="100"/>
      <c r="I52" s="100"/>
      <c r="J52" s="100"/>
      <c r="K52" s="100"/>
      <c r="L52" s="100"/>
      <c r="M52" s="100"/>
    </row>
    <row r="53" spans="1:13" ht="15" customHeight="1">
      <c r="A53" s="132">
        <v>47500</v>
      </c>
      <c r="B53" s="133" t="s">
        <v>286</v>
      </c>
      <c r="C53" t="s">
        <v>176</v>
      </c>
      <c r="D53" s="100"/>
      <c r="E53" s="100"/>
      <c r="F53" s="100"/>
      <c r="G53" s="100"/>
      <c r="H53" s="100"/>
      <c r="I53" s="100"/>
      <c r="J53" s="100"/>
      <c r="K53" s="100"/>
      <c r="L53" s="100"/>
      <c r="M53" s="100"/>
    </row>
    <row r="54" spans="1:13" ht="15" customHeight="1">
      <c r="A54" s="132">
        <v>47600</v>
      </c>
      <c r="B54" s="133" t="s">
        <v>287</v>
      </c>
      <c r="C54" t="s">
        <v>177</v>
      </c>
      <c r="D54" s="100"/>
      <c r="E54" s="100"/>
      <c r="F54" s="100"/>
      <c r="G54" s="100"/>
      <c r="H54" s="100"/>
      <c r="I54" s="100"/>
      <c r="J54" s="100"/>
      <c r="K54" s="100"/>
      <c r="L54" s="100"/>
      <c r="M54" s="100"/>
    </row>
    <row r="55" spans="1:13" s="100" customFormat="1" ht="15" customHeight="1">
      <c r="A55" s="132">
        <v>47610</v>
      </c>
      <c r="B55" s="133" t="s">
        <v>338</v>
      </c>
      <c r="C55" t="s">
        <v>288</v>
      </c>
    </row>
    <row r="56" spans="1:13" ht="15" customHeight="1">
      <c r="A56" s="132">
        <v>47700</v>
      </c>
      <c r="B56" s="133" t="s">
        <v>289</v>
      </c>
      <c r="C56" t="s">
        <v>248</v>
      </c>
      <c r="D56" s="100"/>
      <c r="E56" s="100"/>
      <c r="F56" s="100"/>
      <c r="G56" s="100"/>
      <c r="H56" s="100"/>
      <c r="I56" s="100"/>
      <c r="J56" s="100"/>
      <c r="K56" s="100"/>
      <c r="L56" s="100"/>
      <c r="M56" s="100"/>
    </row>
    <row r="57" spans="1:13" ht="15" customHeight="1">
      <c r="A57" s="132">
        <v>47800</v>
      </c>
      <c r="B57" s="133" t="s">
        <v>94</v>
      </c>
      <c r="C57" t="s">
        <v>178</v>
      </c>
      <c r="D57" s="100"/>
      <c r="E57" s="100"/>
      <c r="F57" s="100"/>
      <c r="G57" s="100"/>
      <c r="H57" s="100"/>
      <c r="I57" s="100"/>
      <c r="J57" s="100"/>
      <c r="K57" s="100"/>
      <c r="L57" s="100"/>
      <c r="M57" s="100"/>
    </row>
    <row r="58" spans="1:13" ht="15" customHeight="1">
      <c r="A58" s="132">
        <v>48200</v>
      </c>
      <c r="B58" s="133" t="s">
        <v>290</v>
      </c>
      <c r="C58" t="s">
        <v>179</v>
      </c>
      <c r="D58" s="100"/>
      <c r="E58" s="100"/>
      <c r="F58" s="100"/>
      <c r="G58" s="100"/>
      <c r="H58" s="100"/>
      <c r="I58" s="100"/>
      <c r="J58" s="100"/>
      <c r="K58" s="100"/>
      <c r="L58" s="100"/>
      <c r="M58" s="100"/>
    </row>
    <row r="59" spans="1:13" ht="15" customHeight="1">
      <c r="A59" s="132">
        <v>48400</v>
      </c>
      <c r="B59" s="133" t="s">
        <v>291</v>
      </c>
      <c r="C59" t="s">
        <v>180</v>
      </c>
      <c r="D59" s="100"/>
      <c r="E59" s="100"/>
      <c r="F59" s="100"/>
      <c r="G59" s="100"/>
      <c r="H59" s="100"/>
      <c r="I59" s="100"/>
      <c r="J59" s="100"/>
      <c r="K59" s="100"/>
      <c r="L59" s="100"/>
      <c r="M59" s="100"/>
    </row>
    <row r="60" spans="1:13" ht="15" customHeight="1">
      <c r="A60" s="132" t="s">
        <v>370</v>
      </c>
      <c r="B60" s="133" t="s">
        <v>292</v>
      </c>
      <c r="C60" t="s">
        <v>245</v>
      </c>
      <c r="D60" s="100"/>
      <c r="E60" s="100"/>
      <c r="F60" s="100"/>
      <c r="G60" s="100"/>
      <c r="H60" s="100"/>
      <c r="I60" s="100"/>
      <c r="J60" s="100"/>
      <c r="K60" s="100"/>
      <c r="L60" s="100"/>
      <c r="M60" s="100"/>
    </row>
    <row r="61" spans="1:13" ht="15" customHeight="1">
      <c r="A61" s="132">
        <v>48600</v>
      </c>
      <c r="B61" s="133" t="s">
        <v>293</v>
      </c>
      <c r="C61" t="s">
        <v>181</v>
      </c>
      <c r="D61" s="100"/>
      <c r="E61" s="100"/>
      <c r="F61" s="100"/>
      <c r="G61" s="100"/>
      <c r="H61" s="100"/>
      <c r="I61" s="100"/>
      <c r="J61" s="100"/>
      <c r="K61" s="100"/>
      <c r="L61" s="100"/>
      <c r="M61" s="100"/>
    </row>
    <row r="62" spans="1:13" ht="15" customHeight="1">
      <c r="A62" s="132">
        <v>48800</v>
      </c>
      <c r="B62" s="133" t="s">
        <v>339</v>
      </c>
      <c r="C62" t="s">
        <v>182</v>
      </c>
      <c r="D62" s="100"/>
      <c r="E62" s="100"/>
      <c r="F62" s="100"/>
      <c r="G62" s="100"/>
      <c r="H62" s="100"/>
      <c r="I62" s="100"/>
      <c r="J62" s="100"/>
      <c r="K62" s="100"/>
      <c r="L62" s="100"/>
      <c r="M62" s="100"/>
    </row>
    <row r="63" spans="1:13" ht="15" customHeight="1">
      <c r="A63" s="132">
        <v>48900</v>
      </c>
      <c r="B63" s="133" t="s">
        <v>95</v>
      </c>
      <c r="C63" t="s">
        <v>183</v>
      </c>
      <c r="D63" s="100"/>
      <c r="E63" s="100"/>
      <c r="F63" s="100"/>
      <c r="G63" s="100"/>
      <c r="H63" s="100"/>
      <c r="I63" s="100"/>
      <c r="J63" s="100"/>
      <c r="K63" s="100"/>
      <c r="L63" s="100"/>
      <c r="M63" s="100"/>
    </row>
    <row r="64" spans="1:13" ht="15" customHeight="1">
      <c r="A64" s="132">
        <v>49000</v>
      </c>
      <c r="B64" s="133" t="s">
        <v>294</v>
      </c>
      <c r="C64" t="s">
        <v>184</v>
      </c>
      <c r="D64" s="100"/>
      <c r="E64" s="100"/>
      <c r="F64" s="100"/>
      <c r="G64" s="100"/>
      <c r="H64" s="100"/>
      <c r="I64" s="100"/>
      <c r="J64" s="100"/>
      <c r="K64" s="100"/>
      <c r="L64" s="100"/>
      <c r="M64" s="100"/>
    </row>
    <row r="65" spans="1:13" ht="15" customHeight="1">
      <c r="A65" s="132">
        <v>49200</v>
      </c>
      <c r="B65" s="133" t="s">
        <v>394</v>
      </c>
      <c r="C65" t="s">
        <v>185</v>
      </c>
      <c r="D65" s="100"/>
      <c r="E65" s="100"/>
      <c r="F65" s="100"/>
      <c r="G65" s="100"/>
      <c r="H65" s="100"/>
      <c r="I65" s="100"/>
      <c r="J65" s="100"/>
      <c r="K65" s="100"/>
      <c r="L65" s="100"/>
      <c r="M65" s="100"/>
    </row>
    <row r="66" spans="1:13" ht="15" customHeight="1">
      <c r="A66" s="132">
        <v>49500</v>
      </c>
      <c r="B66" s="133" t="s">
        <v>371</v>
      </c>
      <c r="C66" t="s">
        <v>372</v>
      </c>
      <c r="D66" s="100"/>
      <c r="E66" s="100"/>
      <c r="F66" s="100"/>
      <c r="G66" s="100"/>
      <c r="H66" s="100"/>
      <c r="I66" s="100"/>
      <c r="J66" s="100"/>
      <c r="K66" s="100"/>
      <c r="L66" s="100"/>
      <c r="M66" s="100"/>
    </row>
    <row r="67" spans="1:13" ht="15" customHeight="1">
      <c r="A67" s="132">
        <v>51270</v>
      </c>
      <c r="B67" s="133" t="s">
        <v>340</v>
      </c>
      <c r="C67" t="s">
        <v>250</v>
      </c>
      <c r="D67" s="100"/>
      <c r="E67" s="100"/>
      <c r="F67" s="100"/>
      <c r="G67" s="100"/>
      <c r="H67" s="100"/>
      <c r="I67" s="100"/>
      <c r="J67" s="100"/>
      <c r="K67" s="100"/>
      <c r="L67" s="100"/>
      <c r="M67" s="100"/>
    </row>
    <row r="68" spans="1:13" ht="15" customHeight="1">
      <c r="A68" s="132">
        <v>85040</v>
      </c>
      <c r="B68" s="133" t="s">
        <v>96</v>
      </c>
      <c r="C68" t="s">
        <v>186</v>
      </c>
      <c r="D68" s="100"/>
      <c r="E68" s="100"/>
      <c r="F68" s="100"/>
      <c r="G68" s="100"/>
      <c r="H68" s="100"/>
      <c r="I68" s="100"/>
      <c r="J68" s="100"/>
      <c r="K68" s="100"/>
      <c r="L68" s="100"/>
      <c r="M68" s="100"/>
    </row>
    <row r="69" spans="1:13" ht="15" customHeight="1">
      <c r="A69" s="132">
        <v>85240</v>
      </c>
      <c r="B69" s="133" t="s">
        <v>97</v>
      </c>
      <c r="C69" t="s">
        <v>187</v>
      </c>
      <c r="D69" s="100"/>
      <c r="E69" s="100"/>
      <c r="F69" s="100"/>
      <c r="G69" s="100"/>
      <c r="H69" s="100"/>
      <c r="I69" s="100"/>
      <c r="J69" s="100"/>
      <c r="K69" s="100"/>
      <c r="L69" s="100"/>
      <c r="M69" s="100"/>
    </row>
    <row r="70" spans="1:13" ht="15" customHeight="1">
      <c r="A70" s="132">
        <v>85440</v>
      </c>
      <c r="B70" s="133" t="s">
        <v>98</v>
      </c>
      <c r="C70" t="s">
        <v>188</v>
      </c>
      <c r="D70" s="100"/>
      <c r="E70" s="100"/>
      <c r="F70" s="100"/>
      <c r="G70" s="100"/>
      <c r="H70" s="100"/>
      <c r="I70" s="100"/>
      <c r="J70" s="100"/>
      <c r="K70" s="100"/>
      <c r="L70" s="100"/>
      <c r="M70" s="100"/>
    </row>
    <row r="71" spans="1:13" ht="15" customHeight="1">
      <c r="A71" s="132">
        <v>85640</v>
      </c>
      <c r="B71" s="133" t="s">
        <v>99</v>
      </c>
      <c r="C71" t="s">
        <v>189</v>
      </c>
      <c r="D71" s="100"/>
      <c r="E71" s="100"/>
      <c r="F71" s="100"/>
      <c r="G71" s="100"/>
      <c r="H71" s="100"/>
      <c r="I71" s="100"/>
      <c r="J71" s="100"/>
      <c r="K71" s="100"/>
      <c r="L71" s="100"/>
      <c r="M71" s="100"/>
    </row>
    <row r="72" spans="1:13" ht="15" customHeight="1">
      <c r="A72" s="132">
        <v>85840</v>
      </c>
      <c r="B72" s="133" t="s">
        <v>100</v>
      </c>
      <c r="C72" t="s">
        <v>190</v>
      </c>
      <c r="D72" s="100"/>
      <c r="E72" s="100"/>
      <c r="F72" s="100"/>
      <c r="G72" s="100"/>
      <c r="H72" s="100"/>
      <c r="I72" s="100"/>
      <c r="J72" s="100"/>
      <c r="K72" s="100"/>
      <c r="L72" s="100"/>
      <c r="M72" s="100"/>
    </row>
    <row r="73" spans="1:13" ht="15" customHeight="1">
      <c r="A73" s="132">
        <v>86040</v>
      </c>
      <c r="B73" s="133" t="s">
        <v>101</v>
      </c>
      <c r="C73" t="s">
        <v>191</v>
      </c>
      <c r="D73" s="100"/>
      <c r="E73" s="100"/>
      <c r="F73" s="100"/>
      <c r="G73" s="100"/>
      <c r="H73" s="100"/>
      <c r="I73" s="100"/>
      <c r="J73" s="100"/>
      <c r="K73" s="100"/>
      <c r="L73" s="100"/>
      <c r="M73" s="100"/>
    </row>
    <row r="74" spans="1:13" ht="15" customHeight="1">
      <c r="A74" s="132">
        <v>86240</v>
      </c>
      <c r="B74" s="133" t="s">
        <v>102</v>
      </c>
      <c r="C74" t="s">
        <v>192</v>
      </c>
      <c r="D74" s="100"/>
      <c r="E74" s="100"/>
      <c r="F74" s="100"/>
      <c r="G74" s="100"/>
      <c r="H74" s="100"/>
      <c r="I74" s="100"/>
      <c r="J74" s="100"/>
      <c r="K74" s="100"/>
      <c r="L74" s="100"/>
      <c r="M74" s="100"/>
    </row>
    <row r="75" spans="1:13" ht="15" customHeight="1">
      <c r="A75" s="132">
        <v>86440</v>
      </c>
      <c r="B75" s="133" t="s">
        <v>103</v>
      </c>
      <c r="C75" t="s">
        <v>193</v>
      </c>
      <c r="D75" s="100"/>
      <c r="E75" s="100"/>
      <c r="F75" s="100"/>
      <c r="G75" s="100"/>
      <c r="H75" s="100"/>
      <c r="I75" s="100"/>
      <c r="J75" s="100"/>
      <c r="K75" s="100"/>
      <c r="L75" s="100"/>
      <c r="M75" s="100"/>
    </row>
    <row r="76" spans="1:13" ht="15" customHeight="1">
      <c r="A76" s="132">
        <v>86640</v>
      </c>
      <c r="B76" s="133" t="s">
        <v>104</v>
      </c>
      <c r="C76" t="s">
        <v>194</v>
      </c>
      <c r="D76" s="100"/>
      <c r="E76" s="100"/>
      <c r="F76" s="100"/>
      <c r="G76" s="100"/>
      <c r="H76" s="100"/>
      <c r="I76" s="100"/>
      <c r="J76" s="100"/>
      <c r="K76" s="100"/>
      <c r="L76" s="100"/>
      <c r="M76" s="100"/>
    </row>
    <row r="77" spans="1:13" ht="15" customHeight="1">
      <c r="A77" s="132">
        <v>86840</v>
      </c>
      <c r="B77" s="133" t="s">
        <v>105</v>
      </c>
      <c r="C77" t="s">
        <v>195</v>
      </c>
      <c r="D77" s="100"/>
      <c r="E77" s="100"/>
      <c r="F77" s="100"/>
      <c r="G77" s="100"/>
      <c r="H77" s="100"/>
      <c r="I77" s="100"/>
      <c r="J77" s="100"/>
      <c r="K77" s="100"/>
      <c r="L77" s="100"/>
      <c r="M77" s="100"/>
    </row>
    <row r="78" spans="1:13" ht="15" customHeight="1">
      <c r="A78" s="132">
        <v>87240</v>
      </c>
      <c r="B78" s="133" t="s">
        <v>106</v>
      </c>
      <c r="C78" t="s">
        <v>196</v>
      </c>
      <c r="D78" s="100"/>
      <c r="E78" s="100"/>
      <c r="F78" s="100"/>
      <c r="G78" s="100"/>
      <c r="H78" s="100"/>
      <c r="I78" s="100"/>
      <c r="J78" s="100"/>
      <c r="K78" s="100"/>
      <c r="L78" s="100"/>
      <c r="M78" s="100"/>
    </row>
    <row r="79" spans="1:13" ht="15" customHeight="1">
      <c r="A79" s="132">
        <v>87640</v>
      </c>
      <c r="B79" s="133" t="s">
        <v>107</v>
      </c>
      <c r="C79" t="s">
        <v>197</v>
      </c>
      <c r="D79" s="100"/>
      <c r="E79" s="100"/>
      <c r="F79" s="100"/>
      <c r="G79" s="100"/>
      <c r="H79" s="100"/>
      <c r="I79" s="100"/>
      <c r="J79" s="100"/>
      <c r="K79" s="100"/>
      <c r="L79" s="100"/>
      <c r="M79" s="100"/>
    </row>
    <row r="80" spans="1:13" ht="15" customHeight="1">
      <c r="A80" s="132">
        <v>88040</v>
      </c>
      <c r="B80" s="133" t="s">
        <v>108</v>
      </c>
      <c r="C80" t="s">
        <v>198</v>
      </c>
      <c r="D80" s="100"/>
      <c r="E80" s="100"/>
      <c r="F80" s="100"/>
      <c r="G80" s="100"/>
      <c r="H80" s="100"/>
      <c r="I80" s="100"/>
      <c r="J80" s="100"/>
      <c r="K80" s="100"/>
      <c r="L80" s="100"/>
      <c r="M80" s="100"/>
    </row>
    <row r="81" spans="1:13" ht="15" customHeight="1">
      <c r="A81" s="132">
        <v>88440</v>
      </c>
      <c r="B81" s="133" t="s">
        <v>109</v>
      </c>
      <c r="C81" t="s">
        <v>199</v>
      </c>
      <c r="D81" s="100"/>
      <c r="E81" s="100"/>
      <c r="F81" s="100"/>
      <c r="G81" s="100"/>
      <c r="H81" s="100"/>
      <c r="I81" s="100"/>
      <c r="J81" s="100"/>
      <c r="K81" s="100"/>
      <c r="L81" s="100"/>
      <c r="M81" s="100"/>
    </row>
    <row r="82" spans="1:13" ht="15" customHeight="1">
      <c r="A82" s="132">
        <v>88640</v>
      </c>
      <c r="B82" s="133" t="s">
        <v>110</v>
      </c>
      <c r="C82" t="s">
        <v>200</v>
      </c>
      <c r="D82" s="100"/>
      <c r="E82" s="100"/>
      <c r="F82" s="100"/>
      <c r="G82" s="100"/>
      <c r="H82" s="100"/>
      <c r="I82" s="100"/>
      <c r="J82" s="100"/>
      <c r="K82" s="100"/>
      <c r="L82" s="100"/>
      <c r="M82" s="100"/>
    </row>
    <row r="83" spans="1:13" ht="15" customHeight="1">
      <c r="A83" s="132">
        <v>88840</v>
      </c>
      <c r="B83" s="133" t="s">
        <v>111</v>
      </c>
      <c r="C83" t="s">
        <v>201</v>
      </c>
      <c r="D83" s="100"/>
      <c r="E83" s="100"/>
      <c r="F83" s="100"/>
      <c r="G83" s="100"/>
      <c r="H83" s="100"/>
      <c r="I83" s="100"/>
      <c r="J83" s="100"/>
      <c r="K83" s="100"/>
      <c r="L83" s="100"/>
      <c r="M83" s="100"/>
    </row>
    <row r="84" spans="1:13" ht="15" customHeight="1">
      <c r="A84" s="132">
        <v>90000</v>
      </c>
      <c r="B84" s="133" t="s">
        <v>341</v>
      </c>
      <c r="C84" t="s">
        <v>252</v>
      </c>
      <c r="D84" s="100"/>
      <c r="E84" s="100"/>
      <c r="F84" s="100"/>
      <c r="G84" s="100"/>
      <c r="H84" s="100"/>
      <c r="I84" s="100"/>
      <c r="J84" s="100"/>
      <c r="K84" s="100"/>
      <c r="L84" s="100"/>
      <c r="M84" s="100"/>
    </row>
    <row r="85" spans="1:13" ht="15" customHeight="1">
      <c r="A85" s="132" t="s">
        <v>373</v>
      </c>
      <c r="B85" s="133" t="s">
        <v>342</v>
      </c>
      <c r="C85" t="s">
        <v>247</v>
      </c>
      <c r="D85" s="100"/>
      <c r="E85" s="100"/>
      <c r="F85" s="100"/>
      <c r="G85" s="100"/>
      <c r="H85" s="100"/>
      <c r="I85" s="100"/>
      <c r="J85" s="100"/>
      <c r="K85" s="100"/>
      <c r="L85" s="100"/>
      <c r="M85" s="100"/>
    </row>
    <row r="86" spans="1:13" ht="15" customHeight="1">
      <c r="A86" s="132" t="s">
        <v>374</v>
      </c>
      <c r="B86" s="133" t="s">
        <v>353</v>
      </c>
      <c r="C86" t="s">
        <v>249</v>
      </c>
      <c r="D86" s="100"/>
      <c r="E86" s="100"/>
      <c r="F86" s="100"/>
      <c r="G86" s="100"/>
      <c r="H86" s="100"/>
      <c r="I86" s="100"/>
      <c r="J86" s="100"/>
      <c r="K86" s="100"/>
      <c r="L86" s="100"/>
      <c r="M86" s="100"/>
    </row>
    <row r="87" spans="1:13" ht="15" customHeight="1">
      <c r="A87" s="132">
        <v>91100</v>
      </c>
      <c r="B87" s="133" t="s">
        <v>129</v>
      </c>
      <c r="C87" t="s">
        <v>202</v>
      </c>
      <c r="D87" s="100"/>
      <c r="E87" s="100"/>
      <c r="F87" s="100"/>
      <c r="G87" s="100"/>
      <c r="H87" s="100"/>
      <c r="I87" s="100"/>
      <c r="J87" s="100"/>
      <c r="K87" s="100"/>
      <c r="L87" s="100"/>
      <c r="M87" s="100"/>
    </row>
    <row r="88" spans="1:13" ht="15" customHeight="1">
      <c r="A88" s="132">
        <v>91200</v>
      </c>
      <c r="B88" s="133" t="s">
        <v>112</v>
      </c>
      <c r="C88" t="s">
        <v>203</v>
      </c>
      <c r="D88" s="100"/>
      <c r="E88" s="100"/>
      <c r="F88" s="100"/>
      <c r="G88" s="100"/>
      <c r="H88" s="100"/>
      <c r="I88" s="100"/>
      <c r="J88" s="100"/>
      <c r="K88" s="100"/>
      <c r="L88" s="100"/>
      <c r="M88" s="100"/>
    </row>
    <row r="89" spans="1:13" ht="15" customHeight="1">
      <c r="A89" s="132">
        <v>91300</v>
      </c>
      <c r="B89" s="133" t="s">
        <v>113</v>
      </c>
      <c r="C89" t="s">
        <v>204</v>
      </c>
      <c r="D89" s="100"/>
      <c r="E89" s="100"/>
      <c r="F89" s="100"/>
      <c r="G89" s="100"/>
      <c r="H89" s="100"/>
      <c r="I89" s="100"/>
      <c r="J89" s="100"/>
      <c r="K89" s="100"/>
      <c r="L89" s="100"/>
      <c r="M89" s="100"/>
    </row>
    <row r="90" spans="1:13" ht="15" customHeight="1">
      <c r="A90" s="132">
        <v>91400</v>
      </c>
      <c r="B90" s="133" t="s">
        <v>295</v>
      </c>
      <c r="C90" t="s">
        <v>205</v>
      </c>
      <c r="D90" s="100"/>
      <c r="E90" s="100"/>
      <c r="F90" s="100"/>
      <c r="G90" s="100"/>
      <c r="H90" s="100"/>
      <c r="I90" s="100"/>
      <c r="J90" s="100"/>
      <c r="K90" s="100"/>
      <c r="L90" s="100"/>
      <c r="M90" s="100"/>
    </row>
    <row r="91" spans="1:13" ht="15" customHeight="1">
      <c r="A91" s="132">
        <v>91600</v>
      </c>
      <c r="B91" s="133" t="s">
        <v>296</v>
      </c>
      <c r="C91" t="s">
        <v>206</v>
      </c>
      <c r="D91" s="100"/>
      <c r="E91" s="100"/>
      <c r="F91" s="100"/>
      <c r="G91" s="100"/>
      <c r="H91" s="100"/>
      <c r="I91" s="100"/>
      <c r="J91" s="100"/>
      <c r="K91" s="100"/>
      <c r="L91" s="100"/>
      <c r="M91" s="100"/>
    </row>
    <row r="92" spans="1:13" ht="15" customHeight="1">
      <c r="A92" s="132">
        <v>91700</v>
      </c>
      <c r="B92" s="133" t="s">
        <v>297</v>
      </c>
      <c r="C92" t="s">
        <v>207</v>
      </c>
      <c r="D92" s="100"/>
      <c r="E92" s="100"/>
      <c r="F92" s="100"/>
      <c r="G92" s="100"/>
      <c r="H92" s="100"/>
      <c r="I92" s="100"/>
      <c r="J92" s="100"/>
      <c r="K92" s="100"/>
      <c r="L92" s="100"/>
      <c r="M92" s="100"/>
    </row>
    <row r="93" spans="1:13" ht="15" customHeight="1">
      <c r="A93" s="132">
        <v>91800</v>
      </c>
      <c r="B93" s="133" t="s">
        <v>298</v>
      </c>
      <c r="C93" t="s">
        <v>208</v>
      </c>
      <c r="D93" s="100"/>
      <c r="E93" s="100"/>
      <c r="F93" s="100"/>
      <c r="G93" s="100"/>
      <c r="H93" s="100"/>
      <c r="I93" s="100"/>
      <c r="J93" s="100"/>
      <c r="K93" s="100"/>
      <c r="L93" s="100"/>
      <c r="M93" s="100"/>
    </row>
    <row r="94" spans="1:13" ht="15" customHeight="1">
      <c r="A94" s="132">
        <v>91900</v>
      </c>
      <c r="B94" s="133" t="s">
        <v>299</v>
      </c>
      <c r="C94" t="s">
        <v>375</v>
      </c>
      <c r="D94" s="100"/>
      <c r="E94" s="100"/>
      <c r="F94" s="100"/>
      <c r="G94" s="100"/>
      <c r="H94" s="100"/>
      <c r="I94" s="100"/>
      <c r="J94" s="100"/>
      <c r="K94" s="100"/>
      <c r="L94" s="100"/>
      <c r="M94" s="100"/>
    </row>
    <row r="95" spans="1:13" ht="15" customHeight="1">
      <c r="A95" s="132">
        <v>92100</v>
      </c>
      <c r="B95" s="133" t="s">
        <v>300</v>
      </c>
      <c r="C95" t="s">
        <v>209</v>
      </c>
      <c r="D95" s="100"/>
      <c r="E95" s="100"/>
      <c r="F95" s="100"/>
      <c r="G95" s="100"/>
      <c r="H95" s="100"/>
      <c r="I95" s="100"/>
      <c r="J95" s="100"/>
      <c r="K95" s="100"/>
      <c r="L95" s="100"/>
      <c r="M95" s="100"/>
    </row>
    <row r="96" spans="1:13" ht="15" customHeight="1">
      <c r="A96" s="132">
        <v>92200</v>
      </c>
      <c r="B96" s="133" t="s">
        <v>343</v>
      </c>
      <c r="C96" t="s">
        <v>210</v>
      </c>
      <c r="D96" s="100"/>
      <c r="E96" s="100"/>
      <c r="F96" s="100"/>
      <c r="G96" s="100"/>
      <c r="H96" s="100"/>
      <c r="I96" s="100"/>
      <c r="J96" s="100"/>
      <c r="K96" s="100"/>
      <c r="L96" s="100"/>
      <c r="M96" s="100"/>
    </row>
    <row r="97" spans="1:13" ht="15" customHeight="1">
      <c r="A97" s="132">
        <v>92300</v>
      </c>
      <c r="B97" s="133" t="s">
        <v>344</v>
      </c>
      <c r="C97" t="s">
        <v>211</v>
      </c>
      <c r="D97" s="100"/>
      <c r="E97" s="100"/>
      <c r="F97" s="100"/>
      <c r="G97" s="100"/>
      <c r="H97" s="100"/>
      <c r="I97" s="100"/>
      <c r="J97" s="100"/>
      <c r="K97" s="100"/>
      <c r="L97" s="100"/>
      <c r="M97" s="100"/>
    </row>
    <row r="98" spans="1:13" ht="15" customHeight="1">
      <c r="A98" s="132">
        <v>92400</v>
      </c>
      <c r="B98" s="133" t="s">
        <v>301</v>
      </c>
      <c r="C98" t="s">
        <v>345</v>
      </c>
      <c r="D98" s="100"/>
      <c r="E98" s="100"/>
      <c r="F98" s="100"/>
      <c r="G98" s="100"/>
      <c r="H98" s="100"/>
      <c r="I98" s="100"/>
      <c r="J98" s="100"/>
      <c r="K98" s="100"/>
      <c r="L98" s="100"/>
      <c r="M98" s="100"/>
    </row>
    <row r="99" spans="1:13" ht="15" customHeight="1">
      <c r="A99" s="132">
        <v>92600</v>
      </c>
      <c r="B99" s="133" t="s">
        <v>395</v>
      </c>
      <c r="C99" t="s">
        <v>212</v>
      </c>
      <c r="D99" s="100"/>
      <c r="E99" s="100"/>
      <c r="F99" s="100"/>
      <c r="G99" s="100"/>
      <c r="H99" s="100"/>
      <c r="I99" s="100"/>
      <c r="J99" s="100"/>
      <c r="K99" s="100"/>
      <c r="L99" s="100"/>
      <c r="M99" s="100"/>
    </row>
    <row r="100" spans="1:13" ht="15" customHeight="1">
      <c r="A100" s="132" t="s">
        <v>131</v>
      </c>
      <c r="B100" s="133" t="s">
        <v>302</v>
      </c>
      <c r="C100" t="s">
        <v>396</v>
      </c>
      <c r="D100" s="100"/>
      <c r="E100" s="100"/>
      <c r="F100" s="100"/>
      <c r="G100" s="100"/>
      <c r="H100" s="100"/>
      <c r="I100" s="100"/>
      <c r="J100" s="100"/>
      <c r="K100" s="100"/>
      <c r="L100" s="100"/>
      <c r="M100" s="100"/>
    </row>
    <row r="101" spans="1:13" ht="15" customHeight="1">
      <c r="A101" s="132" t="s">
        <v>130</v>
      </c>
      <c r="B101" s="133" t="s">
        <v>303</v>
      </c>
      <c r="C101" t="s">
        <v>213</v>
      </c>
      <c r="D101" s="100"/>
      <c r="E101" s="100"/>
      <c r="F101" s="100"/>
      <c r="G101" s="100"/>
      <c r="H101" s="100"/>
      <c r="I101" s="100"/>
      <c r="J101" s="100"/>
      <c r="K101" s="100"/>
      <c r="L101" s="100"/>
      <c r="M101" s="100"/>
    </row>
    <row r="102" spans="1:13" ht="15" customHeight="1">
      <c r="A102" s="132">
        <v>92800</v>
      </c>
      <c r="B102" s="133" t="s">
        <v>304</v>
      </c>
      <c r="C102" t="s">
        <v>214</v>
      </c>
      <c r="D102" s="100"/>
      <c r="E102" s="100"/>
      <c r="F102" s="100"/>
      <c r="G102" s="100"/>
      <c r="H102" s="100"/>
      <c r="I102" s="100"/>
      <c r="J102" s="100"/>
      <c r="K102" s="100"/>
      <c r="L102" s="100"/>
      <c r="M102" s="100"/>
    </row>
    <row r="103" spans="1:13" ht="15" customHeight="1">
      <c r="A103" s="132">
        <v>93000</v>
      </c>
      <c r="B103" s="133" t="s">
        <v>346</v>
      </c>
      <c r="C103" t="s">
        <v>397</v>
      </c>
      <c r="D103" s="100"/>
      <c r="E103" s="100"/>
      <c r="F103" s="100"/>
      <c r="G103" s="100"/>
      <c r="H103" s="100"/>
      <c r="I103" s="100"/>
      <c r="J103" s="100"/>
      <c r="K103" s="100"/>
      <c r="L103" s="100"/>
      <c r="M103" s="100"/>
    </row>
    <row r="104" spans="1:13" ht="15" customHeight="1">
      <c r="A104" s="132" t="s">
        <v>114</v>
      </c>
      <c r="B104" s="133" t="s">
        <v>347</v>
      </c>
      <c r="C104" t="s">
        <v>398</v>
      </c>
      <c r="D104" s="100"/>
      <c r="E104" s="100"/>
      <c r="F104" s="100"/>
      <c r="G104" s="100"/>
      <c r="H104" s="100"/>
      <c r="I104" s="100"/>
      <c r="J104" s="100"/>
      <c r="K104" s="100"/>
      <c r="L104" s="100"/>
      <c r="M104" s="100"/>
    </row>
    <row r="105" spans="1:13" ht="15" customHeight="1">
      <c r="A105" s="132">
        <v>94200</v>
      </c>
      <c r="B105" s="133" t="s">
        <v>115</v>
      </c>
      <c r="C105" t="s">
        <v>348</v>
      </c>
      <c r="D105" s="100"/>
      <c r="E105" s="100"/>
      <c r="F105" s="100"/>
      <c r="G105" s="100"/>
      <c r="H105" s="100"/>
      <c r="I105" s="100"/>
      <c r="J105" s="100"/>
      <c r="K105" s="100"/>
      <c r="L105" s="100"/>
      <c r="M105" s="100"/>
    </row>
    <row r="106" spans="1:13" ht="15" customHeight="1">
      <c r="A106" s="132">
        <v>94700</v>
      </c>
      <c r="B106" s="133" t="s">
        <v>399</v>
      </c>
      <c r="C106" t="s">
        <v>215</v>
      </c>
      <c r="D106" s="100"/>
      <c r="E106" s="100"/>
      <c r="F106" s="100"/>
      <c r="G106" s="100"/>
      <c r="H106" s="100"/>
      <c r="I106" s="100"/>
      <c r="J106" s="100"/>
      <c r="K106" s="100"/>
      <c r="L106" s="100"/>
      <c r="M106" s="100"/>
    </row>
    <row r="107" spans="1:13" ht="15" customHeight="1">
      <c r="A107" s="132">
        <v>94800</v>
      </c>
      <c r="B107" s="133" t="s">
        <v>305</v>
      </c>
      <c r="C107" t="s">
        <v>216</v>
      </c>
      <c r="D107" s="100"/>
      <c r="E107" s="100"/>
      <c r="F107" s="100"/>
      <c r="G107" s="100"/>
      <c r="H107" s="100"/>
      <c r="I107" s="100"/>
      <c r="J107" s="100"/>
      <c r="K107" s="100"/>
      <c r="L107" s="100"/>
      <c r="M107" s="100"/>
    </row>
    <row r="108" spans="1:13" ht="15" customHeight="1">
      <c r="A108" s="132">
        <v>94900</v>
      </c>
      <c r="B108" s="133" t="s">
        <v>349</v>
      </c>
      <c r="C108" t="s">
        <v>217</v>
      </c>
      <c r="D108" s="100"/>
      <c r="E108" s="100"/>
      <c r="F108" s="100"/>
      <c r="G108" s="100"/>
      <c r="H108" s="100"/>
      <c r="I108" s="100"/>
      <c r="J108" s="100"/>
      <c r="K108" s="100"/>
      <c r="L108" s="100"/>
      <c r="M108" s="100"/>
    </row>
    <row r="109" spans="1:13" ht="15" customHeight="1">
      <c r="A109" s="132">
        <v>95000</v>
      </c>
      <c r="B109" s="133" t="s">
        <v>306</v>
      </c>
      <c r="C109" t="s">
        <v>218</v>
      </c>
      <c r="D109" s="100"/>
      <c r="E109" s="100"/>
      <c r="F109" s="100"/>
      <c r="G109" s="100"/>
      <c r="H109" s="100"/>
      <c r="I109" s="100"/>
      <c r="J109" s="100"/>
      <c r="K109" s="100"/>
      <c r="L109" s="100"/>
      <c r="M109" s="100"/>
    </row>
    <row r="110" spans="1:13" ht="15" customHeight="1">
      <c r="A110" s="132">
        <v>95100</v>
      </c>
      <c r="B110" s="133" t="s">
        <v>307</v>
      </c>
      <c r="C110" t="s">
        <v>219</v>
      </c>
      <c r="D110" s="100"/>
      <c r="E110" s="100"/>
      <c r="F110" s="100"/>
      <c r="G110" s="100"/>
      <c r="H110" s="100"/>
      <c r="I110" s="100"/>
      <c r="J110" s="100"/>
      <c r="K110" s="100"/>
      <c r="L110" s="100"/>
      <c r="M110" s="100"/>
    </row>
    <row r="111" spans="1:13" ht="15" customHeight="1">
      <c r="A111" s="132">
        <v>95500</v>
      </c>
      <c r="B111" s="133" t="s">
        <v>308</v>
      </c>
      <c r="C111" t="s">
        <v>220</v>
      </c>
      <c r="D111" s="100"/>
      <c r="E111" s="100"/>
      <c r="F111" s="100"/>
      <c r="G111" s="100"/>
      <c r="H111" s="100"/>
      <c r="I111" s="100"/>
      <c r="J111" s="100"/>
      <c r="K111" s="100"/>
      <c r="L111" s="100"/>
      <c r="M111" s="100"/>
    </row>
    <row r="112" spans="1:13" ht="15" customHeight="1">
      <c r="A112" s="132">
        <v>96000</v>
      </c>
      <c r="B112" s="133" t="s">
        <v>309</v>
      </c>
      <c r="C112" t="s">
        <v>350</v>
      </c>
      <c r="D112" s="100"/>
      <c r="E112" s="100"/>
      <c r="F112" s="100"/>
      <c r="G112" s="100"/>
      <c r="H112" s="100"/>
      <c r="I112" s="100"/>
      <c r="J112" s="100"/>
      <c r="K112" s="100"/>
      <c r="L112" s="100"/>
      <c r="M112" s="100"/>
    </row>
    <row r="113" spans="1:13" ht="15" customHeight="1">
      <c r="A113" s="132">
        <v>96800</v>
      </c>
      <c r="B113" s="133" t="s">
        <v>132</v>
      </c>
      <c r="C113" t="s">
        <v>310</v>
      </c>
      <c r="D113" s="100"/>
      <c r="E113" s="100"/>
      <c r="F113" s="100"/>
      <c r="G113" s="100"/>
      <c r="H113" s="100"/>
      <c r="I113" s="100"/>
      <c r="J113" s="100"/>
      <c r="K113" s="100"/>
      <c r="L113" s="100"/>
      <c r="M113" s="100"/>
    </row>
    <row r="114" spans="1:13" ht="15" customHeight="1">
      <c r="A114" s="132">
        <v>96900</v>
      </c>
      <c r="B114" s="133" t="s">
        <v>311</v>
      </c>
      <c r="C114" t="s">
        <v>221</v>
      </c>
      <c r="D114" s="100"/>
      <c r="E114" s="100"/>
      <c r="F114" s="100"/>
      <c r="G114" s="100"/>
      <c r="H114" s="100"/>
      <c r="I114" s="100"/>
      <c r="J114" s="100"/>
      <c r="K114" s="100"/>
      <c r="L114" s="100"/>
      <c r="M114" s="100"/>
    </row>
    <row r="115" spans="1:13" ht="15" customHeight="1">
      <c r="A115" s="132">
        <v>97300</v>
      </c>
      <c r="B115" s="133" t="s">
        <v>312</v>
      </c>
      <c r="C115" t="s">
        <v>222</v>
      </c>
      <c r="D115" s="100"/>
      <c r="E115" s="100"/>
      <c r="F115" s="100"/>
      <c r="G115" s="100"/>
      <c r="H115" s="100"/>
      <c r="I115" s="100"/>
      <c r="J115" s="100"/>
      <c r="K115" s="100"/>
      <c r="L115" s="100"/>
      <c r="M115" s="100"/>
    </row>
    <row r="116" spans="1:13" ht="15" customHeight="1">
      <c r="A116" s="132">
        <v>97600</v>
      </c>
      <c r="B116" s="133" t="s">
        <v>116</v>
      </c>
      <c r="C116" t="s">
        <v>223</v>
      </c>
      <c r="D116" s="100"/>
      <c r="E116" s="100"/>
      <c r="F116" s="100"/>
      <c r="G116" s="100"/>
      <c r="H116" s="100"/>
      <c r="I116" s="100"/>
      <c r="J116" s="100"/>
      <c r="K116" s="100"/>
      <c r="L116" s="100"/>
      <c r="M116" s="100"/>
    </row>
    <row r="117" spans="1:13" ht="15" customHeight="1">
      <c r="A117" s="132">
        <v>97700</v>
      </c>
      <c r="B117" s="133" t="s">
        <v>313</v>
      </c>
      <c r="C117" t="s">
        <v>224</v>
      </c>
      <c r="D117" s="100"/>
      <c r="E117" s="100"/>
      <c r="F117" s="100"/>
      <c r="G117" s="100"/>
      <c r="H117" s="100"/>
      <c r="I117" s="100"/>
      <c r="J117" s="100"/>
      <c r="K117" s="100"/>
      <c r="L117" s="100"/>
      <c r="M117" s="100"/>
    </row>
    <row r="118" spans="1:13" ht="15" customHeight="1">
      <c r="A118" s="132">
        <v>98000</v>
      </c>
      <c r="B118" s="133" t="s">
        <v>314</v>
      </c>
      <c r="C118" t="s">
        <v>225</v>
      </c>
      <c r="D118" s="100"/>
      <c r="E118" s="100"/>
      <c r="F118" s="100"/>
      <c r="G118" s="100"/>
      <c r="H118" s="100"/>
      <c r="I118" s="100"/>
      <c r="J118" s="100"/>
      <c r="K118" s="100"/>
      <c r="L118" s="100"/>
      <c r="M118" s="100"/>
    </row>
    <row r="119" spans="1:13" ht="15" customHeight="1">
      <c r="A119" s="132">
        <v>98100</v>
      </c>
      <c r="B119" s="133" t="s">
        <v>117</v>
      </c>
      <c r="C119" t="s">
        <v>226</v>
      </c>
      <c r="D119" s="100"/>
      <c r="E119" s="100"/>
      <c r="F119" s="100"/>
      <c r="G119" s="100"/>
      <c r="H119" s="100"/>
      <c r="I119" s="100"/>
      <c r="J119" s="100"/>
      <c r="K119" s="100"/>
      <c r="L119" s="100"/>
      <c r="M119" s="100"/>
    </row>
    <row r="120" spans="1:13" ht="15" customHeight="1">
      <c r="A120" s="132">
        <v>98700</v>
      </c>
      <c r="B120" s="133" t="s">
        <v>251</v>
      </c>
      <c r="C120" t="s">
        <v>351</v>
      </c>
      <c r="D120" s="100"/>
      <c r="E120" s="100"/>
      <c r="F120" s="100"/>
      <c r="G120" s="100"/>
      <c r="H120" s="100"/>
      <c r="I120" s="100"/>
      <c r="J120" s="100"/>
      <c r="K120" s="100"/>
      <c r="L120" s="100"/>
      <c r="M120" s="100"/>
    </row>
    <row r="121" spans="1:13" ht="15" customHeight="1">
      <c r="A121" s="132">
        <v>98900</v>
      </c>
      <c r="B121" s="133" t="s">
        <v>133</v>
      </c>
      <c r="C121" t="s">
        <v>352</v>
      </c>
      <c r="D121" s="100"/>
      <c r="E121" s="100"/>
      <c r="F121" s="100"/>
      <c r="G121" s="100"/>
      <c r="H121" s="100"/>
      <c r="I121" s="100"/>
      <c r="J121" s="100"/>
      <c r="K121" s="100"/>
      <c r="L121" s="100"/>
      <c r="M121" s="100"/>
    </row>
    <row r="122" spans="1:13" ht="15" customHeight="1">
      <c r="A122" s="132">
        <v>99000</v>
      </c>
      <c r="B122" s="133" t="s">
        <v>134</v>
      </c>
      <c r="C122" t="s">
        <v>376</v>
      </c>
      <c r="D122" s="100"/>
      <c r="E122" s="100"/>
      <c r="F122" s="100"/>
      <c r="G122" s="100"/>
      <c r="H122" s="100"/>
      <c r="I122" s="100"/>
      <c r="J122" s="100"/>
      <c r="K122" s="100"/>
      <c r="L122" s="100"/>
      <c r="M122" s="100"/>
    </row>
    <row r="123" spans="1:13" ht="15" customHeight="1">
      <c r="A123" s="132">
        <v>99100</v>
      </c>
      <c r="B123" s="133" t="s">
        <v>315</v>
      </c>
      <c r="C123" t="s">
        <v>227</v>
      </c>
      <c r="D123" s="100"/>
      <c r="E123" s="100"/>
      <c r="F123" s="100"/>
      <c r="G123" s="100"/>
      <c r="H123" s="100"/>
      <c r="I123" s="100"/>
      <c r="J123" s="100"/>
      <c r="K123" s="100"/>
      <c r="L123" s="100"/>
      <c r="M123" s="100"/>
    </row>
    <row r="124" spans="1:13" ht="15" customHeight="1">
      <c r="A124" s="132">
        <v>99400</v>
      </c>
      <c r="B124" s="133" t="s">
        <v>236</v>
      </c>
      <c r="C124" t="s">
        <v>354</v>
      </c>
      <c r="D124" s="100"/>
      <c r="E124" s="100"/>
      <c r="F124" s="100"/>
      <c r="G124" s="100"/>
      <c r="H124" s="100"/>
      <c r="I124" s="100"/>
      <c r="J124" s="100"/>
      <c r="K124" s="100"/>
      <c r="L124" s="100"/>
      <c r="M124" s="100"/>
    </row>
    <row r="125" spans="1:13" ht="15" customHeight="1">
      <c r="A125" s="132">
        <v>99500</v>
      </c>
      <c r="B125" s="133" t="s">
        <v>355</v>
      </c>
      <c r="C125" t="s">
        <v>356</v>
      </c>
      <c r="D125" s="100"/>
      <c r="E125" s="100"/>
      <c r="F125" s="100"/>
      <c r="G125" s="100"/>
      <c r="H125" s="100"/>
      <c r="I125" s="100"/>
      <c r="J125" s="100"/>
      <c r="K125" s="100"/>
      <c r="L125" s="100"/>
      <c r="M125" s="100"/>
    </row>
    <row r="126" spans="1:13" ht="15" customHeight="1">
      <c r="A126" s="132">
        <v>99600</v>
      </c>
      <c r="B126" s="133" t="s">
        <v>400</v>
      </c>
      <c r="C126" t="s">
        <v>377</v>
      </c>
      <c r="D126" s="100"/>
      <c r="E126" s="100"/>
      <c r="F126" s="100"/>
      <c r="G126" s="100"/>
      <c r="H126" s="100"/>
      <c r="I126" s="100"/>
      <c r="J126" s="100"/>
      <c r="K126" s="100"/>
      <c r="L126" s="100"/>
      <c r="M126" s="100"/>
    </row>
    <row r="127" spans="1:13" ht="15" customHeight="1">
      <c r="A127" s="132">
        <v>99800</v>
      </c>
      <c r="B127" s="133" t="s">
        <v>357</v>
      </c>
      <c r="C127" t="s">
        <v>358</v>
      </c>
      <c r="D127" s="100"/>
      <c r="E127" s="100"/>
      <c r="F127" s="100"/>
      <c r="G127" s="100"/>
    </row>
    <row r="128" spans="1:13" ht="15" customHeight="1">
      <c r="D128" s="100"/>
      <c r="E128" s="100"/>
      <c r="F128" s="100"/>
      <c r="G128" s="100"/>
    </row>
    <row r="129" spans="4:7" ht="15" customHeight="1">
      <c r="D129" s="100"/>
      <c r="E129" s="100"/>
      <c r="F129" s="100"/>
      <c r="G129" s="100"/>
    </row>
    <row r="130" spans="4:7" ht="15" customHeight="1">
      <c r="D130" s="100"/>
      <c r="E130" s="100"/>
      <c r="F130" s="100"/>
      <c r="G130" s="100"/>
    </row>
    <row r="131" spans="4:7" ht="15" customHeight="1">
      <c r="D131" s="100"/>
      <c r="E131" s="100"/>
      <c r="F131" s="100"/>
      <c r="G131" s="100"/>
    </row>
    <row r="132" spans="4:7" ht="15" customHeight="1">
      <c r="D132" s="100"/>
      <c r="E132" s="100"/>
      <c r="F132" s="100"/>
      <c r="G132" s="100"/>
    </row>
    <row r="133" spans="4:7" ht="15" customHeight="1">
      <c r="D133" s="100"/>
      <c r="E133" s="100"/>
      <c r="F133" s="100"/>
      <c r="G133" s="100"/>
    </row>
    <row r="134" spans="4:7" ht="15" customHeight="1">
      <c r="D134" s="100"/>
      <c r="E134" s="100"/>
      <c r="F134" s="100"/>
      <c r="G134" s="100"/>
    </row>
    <row r="135" spans="4:7" ht="15" customHeight="1">
      <c r="D135" s="100"/>
      <c r="E135" s="100"/>
      <c r="F135" s="100"/>
      <c r="G135" s="100"/>
    </row>
    <row r="136" spans="4:7" ht="15" customHeight="1">
      <c r="D136" s="100"/>
      <c r="E136" s="100"/>
      <c r="F136" s="100"/>
      <c r="G136" s="100"/>
    </row>
    <row r="137" spans="4:7" ht="15" customHeight="1">
      <c r="D137" s="100"/>
      <c r="E137" s="100"/>
      <c r="F137" s="100"/>
      <c r="G137" s="100"/>
    </row>
    <row r="138" spans="4:7" ht="15" customHeight="1">
      <c r="D138" s="100"/>
      <c r="E138" s="100"/>
      <c r="F138" s="100"/>
      <c r="G138" s="100"/>
    </row>
    <row r="139" spans="4:7" ht="15" customHeight="1">
      <c r="D139" s="100"/>
      <c r="E139" s="100"/>
      <c r="F139" s="100"/>
      <c r="G139" s="100"/>
    </row>
    <row r="140" spans="4:7" ht="15" customHeight="1">
      <c r="D140" s="100"/>
      <c r="E140" s="100"/>
      <c r="F140" s="100"/>
      <c r="G140" s="100"/>
    </row>
    <row r="141" spans="4:7" ht="15" customHeight="1">
      <c r="D141" s="100"/>
      <c r="E141" s="100"/>
      <c r="F141" s="100"/>
      <c r="G141" s="100"/>
    </row>
    <row r="142" spans="4:7" ht="15" customHeight="1">
      <c r="D142" s="100"/>
      <c r="E142" s="100"/>
      <c r="F142" s="100"/>
      <c r="G142" s="100"/>
    </row>
    <row r="143" spans="4:7" ht="15" customHeight="1">
      <c r="D143" s="100"/>
      <c r="E143" s="100"/>
      <c r="F143" s="100"/>
      <c r="G143" s="100"/>
    </row>
    <row r="144" spans="4:7" ht="15" customHeight="1">
      <c r="D144" s="100"/>
      <c r="E144" s="100"/>
      <c r="F144" s="100"/>
      <c r="G144" s="100"/>
    </row>
    <row r="145" spans="4:7" ht="15" customHeight="1">
      <c r="D145" s="100"/>
      <c r="E145" s="100"/>
      <c r="F145" s="100"/>
      <c r="G145" s="100"/>
    </row>
    <row r="146" spans="4:7" ht="15" customHeight="1">
      <c r="D146" s="100"/>
      <c r="E146" s="100"/>
      <c r="F146" s="100"/>
      <c r="G146" s="100"/>
    </row>
    <row r="147" spans="4:7" ht="15" customHeight="1">
      <c r="D147" s="100"/>
      <c r="E147" s="100"/>
      <c r="F147" s="100"/>
      <c r="G147" s="100"/>
    </row>
    <row r="148" spans="4:7" ht="15" customHeight="1">
      <c r="D148" s="100"/>
      <c r="E148" s="100"/>
      <c r="F148" s="100"/>
      <c r="G148" s="100"/>
    </row>
    <row r="149" spans="4:7" ht="15" customHeight="1">
      <c r="D149" s="100"/>
      <c r="E149" s="100"/>
      <c r="F149" s="100"/>
      <c r="G149" s="100"/>
    </row>
    <row r="150" spans="4:7" ht="15" customHeight="1">
      <c r="D150" s="100"/>
      <c r="E150" s="100"/>
      <c r="F150" s="100"/>
      <c r="G150" s="100"/>
    </row>
    <row r="151" spans="4:7" ht="15" customHeight="1">
      <c r="D151" s="100"/>
      <c r="E151" s="100"/>
      <c r="F151" s="100"/>
      <c r="G151" s="100"/>
    </row>
    <row r="152" spans="4:7" ht="15" customHeight="1">
      <c r="D152" s="100"/>
      <c r="E152" s="100"/>
      <c r="F152" s="100"/>
      <c r="G152" s="100"/>
    </row>
    <row r="153" spans="4:7" ht="15" customHeight="1">
      <c r="D153" s="100"/>
      <c r="E153" s="100"/>
      <c r="F153" s="100"/>
      <c r="G153" s="100"/>
    </row>
    <row r="154" spans="4:7" ht="15" customHeight="1">
      <c r="D154" s="100"/>
      <c r="E154" s="100"/>
      <c r="F154" s="100"/>
      <c r="G154" s="100"/>
    </row>
    <row r="155" spans="4:7" ht="15" customHeight="1">
      <c r="D155" s="100"/>
      <c r="E155" s="100"/>
      <c r="F155" s="100"/>
      <c r="G155" s="100"/>
    </row>
    <row r="156" spans="4:7" ht="15" customHeight="1">
      <c r="D156" s="100"/>
      <c r="E156" s="100"/>
      <c r="F156" s="100"/>
      <c r="G156" s="100"/>
    </row>
    <row r="157" spans="4:7" ht="15" customHeight="1">
      <c r="D157" s="100"/>
      <c r="E157" s="100"/>
      <c r="F157" s="100"/>
      <c r="G157" s="100"/>
    </row>
    <row r="158" spans="4:7" ht="15" customHeight="1">
      <c r="D158" s="100"/>
      <c r="E158" s="100"/>
      <c r="F158" s="100"/>
      <c r="G158" s="100"/>
    </row>
    <row r="159" spans="4:7" ht="15" customHeight="1">
      <c r="D159" s="100"/>
      <c r="E159" s="100"/>
      <c r="F159" s="100"/>
      <c r="G159" s="100"/>
    </row>
    <row r="160" spans="4:7" ht="15" customHeight="1">
      <c r="D160" s="100"/>
      <c r="E160" s="100"/>
      <c r="F160" s="100"/>
      <c r="G160" s="100"/>
    </row>
    <row r="161" spans="4:7" ht="15" customHeight="1">
      <c r="D161" s="100"/>
      <c r="E161" s="100"/>
      <c r="F161" s="100"/>
      <c r="G161" s="100"/>
    </row>
    <row r="162" spans="4:7" ht="15" customHeight="1">
      <c r="D162" s="100"/>
      <c r="E162" s="100"/>
      <c r="F162" s="100"/>
      <c r="G162" s="100"/>
    </row>
    <row r="163" spans="4:7" ht="15" customHeight="1">
      <c r="D163" s="100"/>
      <c r="E163" s="100"/>
      <c r="F163" s="100"/>
      <c r="G163" s="100"/>
    </row>
    <row r="164" spans="4:7" ht="15" customHeight="1">
      <c r="D164" s="100"/>
      <c r="E164" s="100"/>
      <c r="F164" s="100"/>
      <c r="G164" s="100"/>
    </row>
    <row r="165" spans="4:7" ht="15" customHeight="1">
      <c r="D165" s="100"/>
      <c r="E165" s="100"/>
      <c r="F165" s="100"/>
      <c r="G165" s="100"/>
    </row>
    <row r="166" spans="4:7" ht="15" customHeight="1">
      <c r="D166" s="100"/>
      <c r="E166" s="100"/>
      <c r="F166" s="100"/>
      <c r="G166" s="100"/>
    </row>
    <row r="167" spans="4:7" ht="15" customHeight="1">
      <c r="D167" s="100"/>
      <c r="E167" s="100"/>
      <c r="F167" s="100"/>
      <c r="G167" s="100"/>
    </row>
    <row r="168" spans="4:7">
      <c r="D168" s="100"/>
      <c r="E168" s="100"/>
      <c r="F168" s="100"/>
      <c r="G168" s="100"/>
    </row>
    <row r="169" spans="4:7">
      <c r="D169" s="100"/>
      <c r="E169" s="100"/>
      <c r="F169" s="100"/>
      <c r="G169" s="100"/>
    </row>
    <row r="170" spans="4:7">
      <c r="D170" s="100"/>
      <c r="E170" s="100"/>
      <c r="F170" s="100"/>
      <c r="G170" s="100"/>
    </row>
    <row r="171" spans="4:7">
      <c r="D171" s="100"/>
      <c r="E171" s="100"/>
      <c r="F171" s="100"/>
      <c r="G171" s="100"/>
    </row>
    <row r="172" spans="4:7">
      <c r="D172" s="100"/>
      <c r="E172" s="100"/>
      <c r="F172" s="100"/>
      <c r="G172" s="100"/>
    </row>
    <row r="173" spans="4:7">
      <c r="D173" s="100"/>
      <c r="E173" s="100"/>
      <c r="F173" s="100"/>
      <c r="G173" s="100"/>
    </row>
    <row r="174" spans="4:7">
      <c r="D174" s="100"/>
      <c r="E174" s="100"/>
      <c r="F174" s="100"/>
      <c r="G174" s="100"/>
    </row>
    <row r="175" spans="4:7">
      <c r="D175" s="100"/>
      <c r="E175" s="100"/>
      <c r="F175" s="100"/>
      <c r="G175" s="100"/>
    </row>
    <row r="176" spans="4:7">
      <c r="D176" s="100"/>
      <c r="E176" s="100"/>
      <c r="F176" s="100"/>
      <c r="G176" s="100"/>
    </row>
    <row r="177" spans="4:7">
      <c r="D177" s="100"/>
      <c r="E177" s="100"/>
      <c r="F177" s="100"/>
      <c r="G177" s="100"/>
    </row>
    <row r="178" spans="4:7">
      <c r="D178"/>
      <c r="E178"/>
      <c r="F178"/>
      <c r="G178"/>
    </row>
    <row r="179" spans="4:7">
      <c r="D179"/>
      <c r="E179"/>
      <c r="F179"/>
      <c r="G179"/>
    </row>
    <row r="180" spans="4:7">
      <c r="D180"/>
      <c r="E180"/>
      <c r="F180"/>
      <c r="G180"/>
    </row>
    <row r="181" spans="4:7">
      <c r="D181"/>
      <c r="E181"/>
      <c r="F181"/>
      <c r="G181"/>
    </row>
    <row r="182" spans="4:7">
      <c r="D182"/>
      <c r="E182"/>
      <c r="F182"/>
      <c r="G182"/>
    </row>
    <row r="183" spans="4:7">
      <c r="D183"/>
      <c r="E183"/>
      <c r="F183"/>
      <c r="G183"/>
    </row>
  </sheetData>
  <sheetProtection algorithmName="SHA-512" hashValue="O1p1sl5wP84RsQwnd3BAJyJ1HNmDRKMpyHUmVhT5/26OvrZrcYZYTsW4MVbAkSMUMKSPg+p7uivFkqkWibKbnw==" saltValue="q9ekzvIi40KGu9Bb+vb+Jw==" spinCount="100000" sheet="1" formatCells="0" formatColumns="0" formatRows="0" insertColumns="0" insertRows="0"/>
  <pageMargins left="0.7" right="0.7" top="0.75" bottom="0.75" header="0.3" footer="0.3"/>
  <pageSetup scale="54" fitToHeight="2" orientation="portrait" r:id="rId1"/>
  <headerFooter>
    <oddFooter>&amp;L&amp;"Times New Roman,Italic"&amp;9&amp;Z&amp;F  &amp;A  &amp;R&amp;"Times New Roman,Italic"&amp;9&amp;D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5" ma:contentTypeDescription="Create a new document." ma:contentTypeScope="" ma:versionID="8afb5c5e25df14cefe1cb423f22e7934">
  <xsd:schema xmlns:xsd="http://www.w3.org/2001/XMLSchema" xmlns:xs="http://www.w3.org/2001/XMLSchema" xmlns:p="http://schemas.microsoft.com/office/2006/metadata/properties" xmlns:ns2="007ad192-e014-4558-84ba-7fb8a68504d6" targetNamespace="http://schemas.microsoft.com/office/2006/metadata/properties" ma:root="true" ma:fieldsID="87e0826dfbcc8fd7d1e60a14550156c3"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08968690-D950-466F-B36B-1B1DA1582693}"/>
</file>

<file path=customXml/itemProps2.xml><?xml version="1.0" encoding="utf-8"?>
<ds:datastoreItem xmlns:ds="http://schemas.openxmlformats.org/officeDocument/2006/customXml" ds:itemID="{919052CD-F421-4A7C-94E6-6EE424A37B23}"/>
</file>

<file path=customXml/itemProps3.xml><?xml version="1.0" encoding="utf-8"?>
<ds:datastoreItem xmlns:ds="http://schemas.openxmlformats.org/officeDocument/2006/customXml" ds:itemID="{CC75A1E0-786F-4865-A1A6-BE2ED40271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Survey-GASB49</vt:lpstr>
      <vt:lpstr>Information Requirements</vt:lpstr>
      <vt:lpstr>Liability Template</vt:lpstr>
      <vt:lpstr>Decision Tree</vt:lpstr>
      <vt:lpstr>Entity List 6.30.2023</vt:lpstr>
      <vt:lpstr>BU</vt:lpstr>
      <vt:lpstr>'Entity List 6.30.2023'!Entity1</vt:lpstr>
      <vt:lpstr>'Entity List 6.30.2023'!Entity2</vt:lpstr>
      <vt:lpstr>'Entity List 6.30.2023'!Entity3</vt:lpstr>
      <vt:lpstr>'Entity List 6.30.2023'!NA</vt:lpstr>
      <vt:lpstr>Not_Applicable</vt:lpstr>
      <vt:lpstr>'Information Requirements'!Print_Area</vt:lpstr>
      <vt:lpstr>Instructions!Print_Area</vt:lpstr>
      <vt:lpstr>'Entity List 6.30.2023'!Print_Titles</vt:lpstr>
      <vt:lpstr>Instructions!Print_Titles</vt:lpstr>
      <vt:lpstr>YesNo</vt:lpstr>
      <vt:lpstr>'Entity List 6.30.2023'!YN</vt:lpstr>
    </vt:vector>
  </TitlesOfParts>
  <Company>State Accounting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saotest</dc:creator>
  <cp:lastModifiedBy>Winn, Donna</cp:lastModifiedBy>
  <cp:lastPrinted>2021-04-27T15:55:49Z</cp:lastPrinted>
  <dcterms:created xsi:type="dcterms:W3CDTF">2009-03-05T19:11:46Z</dcterms:created>
  <dcterms:modified xsi:type="dcterms:W3CDTF">2023-07-06T21:04:58Z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