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Template" sheetId="1" r:id="rId1"/>
    <sheet name="Illustration" sheetId="2" r:id="rId2"/>
  </sheets>
  <definedNames/>
  <calcPr fullCalcOnLoad="1"/>
</workbook>
</file>

<file path=xl/sharedStrings.xml><?xml version="1.0" encoding="utf-8"?>
<sst xmlns="http://schemas.openxmlformats.org/spreadsheetml/2006/main" count="91" uniqueCount="48">
  <si>
    <t>A</t>
  </si>
  <si>
    <t>B</t>
  </si>
  <si>
    <t>C</t>
  </si>
  <si>
    <t>D</t>
  </si>
  <si>
    <t>E</t>
  </si>
  <si>
    <t>F</t>
  </si>
  <si>
    <t>G</t>
  </si>
  <si>
    <t>H</t>
  </si>
  <si>
    <t>I</t>
  </si>
  <si>
    <t>Account Numbers</t>
  </si>
  <si>
    <t>AP to AM Activities      0AMREC001</t>
  </si>
  <si>
    <t>GFAAG Beginning Balance</t>
  </si>
  <si>
    <t>Variance</t>
  </si>
  <si>
    <t>Asset Management / Accounts Payable TO GFAAG RECONCILIATION</t>
  </si>
  <si>
    <t>Trial Balance Net</t>
  </si>
  <si>
    <t>Net Activities</t>
  </si>
  <si>
    <t>J</t>
  </si>
  <si>
    <t>K</t>
  </si>
  <si>
    <t xml:space="preserve"> Debits</t>
  </si>
  <si>
    <t xml:space="preserve"> Credits</t>
  </si>
  <si>
    <t>Debit &amp; Credit Net</t>
  </si>
  <si>
    <t>C - D</t>
  </si>
  <si>
    <t>B + E</t>
  </si>
  <si>
    <t>(1)</t>
  </si>
  <si>
    <t>(2)</t>
  </si>
  <si>
    <t>AM###0409 and AM###506</t>
  </si>
  <si>
    <t xml:space="preserve">Notes: </t>
  </si>
  <si>
    <t>AM Express Add-ins  0AMREC002</t>
  </si>
  <si>
    <t>F + G + H</t>
  </si>
  <si>
    <t>E - K</t>
  </si>
  <si>
    <t>Column E is net Asset activities for the period in question on the Trial Balance; this is compared to column K</t>
  </si>
  <si>
    <t xml:space="preserve"> which is the net Asset Activites from the the Asset Management module</t>
  </si>
  <si>
    <t xml:space="preserve">Column F (Trial Balance net) is calculated separately because this information is needed to compare against reports </t>
  </si>
  <si>
    <t xml:space="preserve">The sum of column F is GFAGG's  beginning balance plus debit and credits activities; verify that amount is the </t>
  </si>
  <si>
    <t>(3)</t>
  </si>
  <si>
    <t>(4)</t>
  </si>
  <si>
    <t>(5)</t>
  </si>
  <si>
    <t>Add and/or delete account numbers according to your agency's reconciliation requirements</t>
  </si>
  <si>
    <t>NOTE:  Per Amy Stancil, the profile for the $25,000 was changed in AM Module.  However, the dollar amount did not change.</t>
  </si>
  <si>
    <t>Pardons and Paroles</t>
  </si>
  <si>
    <t>as of November, 2008</t>
  </si>
  <si>
    <r>
      <t>*</t>
    </r>
    <r>
      <rPr>
        <b/>
        <sz val="12"/>
        <rFont val="Tahoma"/>
        <family val="2"/>
      </rPr>
      <t>AM Ret/Rei AM###506</t>
    </r>
  </si>
  <si>
    <r>
      <t xml:space="preserve">same as the ending balances on </t>
    </r>
    <r>
      <rPr>
        <b/>
        <u val="single"/>
        <sz val="12"/>
        <rFont val="Tahoma"/>
        <family val="2"/>
      </rPr>
      <t>AM###0409</t>
    </r>
    <r>
      <rPr>
        <sz val="12"/>
        <rFont val="Tahoma"/>
        <family val="2"/>
      </rPr>
      <t xml:space="preserve"> and </t>
    </r>
    <r>
      <rPr>
        <b/>
        <u val="single"/>
        <sz val="12"/>
        <rFont val="Tahoma"/>
        <family val="2"/>
      </rPr>
      <t>AM###506 reports</t>
    </r>
  </si>
  <si>
    <r>
      <t>*</t>
    </r>
    <r>
      <rPr>
        <sz val="12"/>
        <rFont val="Tahoma"/>
        <family val="2"/>
      </rPr>
      <t>Only Retirements and Reinstatement and of Assets should be taken from AM###506 for enter into the analysis sheet</t>
    </r>
  </si>
  <si>
    <t xml:space="preserve">as of </t>
  </si>
  <si>
    <t>AM0409</t>
  </si>
  <si>
    <t>AM0506</t>
  </si>
  <si>
    <t>Difference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</si>
</sst>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#,##0.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b/>
      <sz val="12"/>
      <color indexed="48"/>
      <name val="Tahoma"/>
      <family val="2"/>
    </font>
    <font>
      <sz val="12"/>
      <color indexed="4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49" fontId="10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/>
    </xf>
    <xf numFmtId="4" fontId="8" fillId="0" borderId="0" xfId="42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" fontId="8" fillId="0" borderId="1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49" fontId="8" fillId="0" borderId="12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3" fontId="8" fillId="0" borderId="0" xfId="42" applyFont="1" applyAlignment="1">
      <alignment horizontal="right"/>
    </xf>
    <xf numFmtId="43" fontId="7" fillId="0" borderId="0" xfId="42" applyFont="1" applyBorder="1" applyAlignment="1">
      <alignment horizontal="right" wrapText="1"/>
    </xf>
    <xf numFmtId="43" fontId="8" fillId="0" borderId="13" xfId="42" applyFont="1" applyBorder="1" applyAlignment="1">
      <alignment horizontal="right"/>
    </xf>
    <xf numFmtId="49" fontId="8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3" fontId="8" fillId="0" borderId="0" xfId="42" applyFont="1" applyBorder="1" applyAlignment="1">
      <alignment horizontal="right" wrapText="1"/>
    </xf>
    <xf numFmtId="43" fontId="8" fillId="0" borderId="0" xfId="42" applyFont="1" applyBorder="1" applyAlignment="1">
      <alignment/>
    </xf>
    <xf numFmtId="39" fontId="8" fillId="0" borderId="0" xfId="42" applyNumberFormat="1" applyFont="1" applyAlignment="1">
      <alignment horizontal="right"/>
    </xf>
    <xf numFmtId="39" fontId="8" fillId="0" borderId="13" xfId="42" applyNumberFormat="1" applyFont="1" applyBorder="1" applyAlignment="1">
      <alignment horizontal="right"/>
    </xf>
    <xf numFmtId="40" fontId="8" fillId="0" borderId="16" xfId="42" applyNumberFormat="1" applyFont="1" applyBorder="1" applyAlignment="1">
      <alignment/>
    </xf>
    <xf numFmtId="40" fontId="8" fillId="0" borderId="0" xfId="0" applyNumberFormat="1" applyFont="1" applyAlignment="1">
      <alignment horizontal="right"/>
    </xf>
    <xf numFmtId="39" fontId="8" fillId="0" borderId="13" xfId="42" applyNumberFormat="1" applyFont="1" applyBorder="1" applyAlignment="1">
      <alignment/>
    </xf>
    <xf numFmtId="40" fontId="8" fillId="0" borderId="17" xfId="0" applyNumberFormat="1" applyFont="1" applyBorder="1" applyAlignment="1">
      <alignment/>
    </xf>
    <xf numFmtId="40" fontId="8" fillId="0" borderId="13" xfId="0" applyNumberFormat="1" applyFont="1" applyBorder="1" applyAlignment="1">
      <alignment horizontal="right"/>
    </xf>
    <xf numFmtId="40" fontId="7" fillId="0" borderId="0" xfId="0" applyNumberFormat="1" applyFont="1" applyBorder="1" applyAlignment="1">
      <alignment horizontal="right" wrapText="1"/>
    </xf>
    <xf numFmtId="40" fontId="7" fillId="0" borderId="0" xfId="42" applyNumberFormat="1" applyFont="1" applyBorder="1" applyAlignment="1">
      <alignment horizontal="right" wrapText="1"/>
    </xf>
    <xf numFmtId="40" fontId="8" fillId="0" borderId="0" xfId="42" applyNumberFormat="1" applyFont="1" applyAlignment="1">
      <alignment horizontal="right"/>
    </xf>
    <xf numFmtId="40" fontId="8" fillId="0" borderId="0" xfId="42" applyNumberFormat="1" applyFont="1" applyBorder="1" applyAlignment="1">
      <alignment horizontal="right" wrapText="1"/>
    </xf>
    <xf numFmtId="40" fontId="8" fillId="0" borderId="0" xfId="0" applyNumberFormat="1" applyFont="1" applyBorder="1" applyAlignment="1">
      <alignment horizontal="right" wrapText="1"/>
    </xf>
    <xf numFmtId="40" fontId="8" fillId="0" borderId="13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152400</xdr:rowOff>
    </xdr:from>
    <xdr:to>
      <xdr:col>4</xdr:col>
      <xdr:colOff>590550</xdr:colOff>
      <xdr:row>5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886200" y="1257300"/>
          <a:ext cx="59055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152400</xdr:rowOff>
    </xdr:from>
    <xdr:to>
      <xdr:col>6</xdr:col>
      <xdr:colOff>9525</xdr:colOff>
      <xdr:row>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5153025" y="1257300"/>
          <a:ext cx="12573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152400</xdr:rowOff>
    </xdr:from>
    <xdr:to>
      <xdr:col>10</xdr:col>
      <xdr:colOff>657225</xdr:colOff>
      <xdr:row>6</xdr:row>
      <xdr:rowOff>0</xdr:rowOff>
    </xdr:to>
    <xdr:sp>
      <xdr:nvSpPr>
        <xdr:cNvPr id="3" name="Oval 3"/>
        <xdr:cNvSpPr>
          <a:spLocks/>
        </xdr:cNvSpPr>
      </xdr:nvSpPr>
      <xdr:spPr>
        <a:xfrm>
          <a:off x="10429875" y="1257300"/>
          <a:ext cx="647700" cy="4000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142875</xdr:rowOff>
    </xdr:from>
    <xdr:to>
      <xdr:col>12</xdr:col>
      <xdr:colOff>0</xdr:colOff>
      <xdr:row>6</xdr:row>
      <xdr:rowOff>0</xdr:rowOff>
    </xdr:to>
    <xdr:sp>
      <xdr:nvSpPr>
        <xdr:cNvPr id="4" name="Oval 4"/>
        <xdr:cNvSpPr>
          <a:spLocks/>
        </xdr:cNvSpPr>
      </xdr:nvSpPr>
      <xdr:spPr>
        <a:xfrm>
          <a:off x="11744325" y="1247775"/>
          <a:ext cx="1190625" cy="4095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4</xdr:col>
      <xdr:colOff>1076325</xdr:colOff>
      <xdr:row>5</xdr:row>
      <xdr:rowOff>266700</xdr:rowOff>
    </xdr:to>
    <xdr:sp>
      <xdr:nvSpPr>
        <xdr:cNvPr id="5" name="Oval 1"/>
        <xdr:cNvSpPr>
          <a:spLocks/>
        </xdr:cNvSpPr>
      </xdr:nvSpPr>
      <xdr:spPr>
        <a:xfrm>
          <a:off x="4105275" y="1381125"/>
          <a:ext cx="85725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6</xdr:col>
      <xdr:colOff>28575</xdr:colOff>
      <xdr:row>6</xdr:row>
      <xdr:rowOff>9525</xdr:rowOff>
    </xdr:to>
    <xdr:sp>
      <xdr:nvSpPr>
        <xdr:cNvPr id="6" name="Oval 2"/>
        <xdr:cNvSpPr>
          <a:spLocks/>
        </xdr:cNvSpPr>
      </xdr:nvSpPr>
      <xdr:spPr>
        <a:xfrm>
          <a:off x="5172075" y="1390650"/>
          <a:ext cx="12573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</xdr:row>
      <xdr:rowOff>19050</xdr:rowOff>
    </xdr:from>
    <xdr:to>
      <xdr:col>10</xdr:col>
      <xdr:colOff>1171575</xdr:colOff>
      <xdr:row>5</xdr:row>
      <xdr:rowOff>276225</xdr:rowOff>
    </xdr:to>
    <xdr:sp>
      <xdr:nvSpPr>
        <xdr:cNvPr id="7" name="Oval 3"/>
        <xdr:cNvSpPr>
          <a:spLocks/>
        </xdr:cNvSpPr>
      </xdr:nvSpPr>
      <xdr:spPr>
        <a:xfrm>
          <a:off x="10591800" y="1400175"/>
          <a:ext cx="100012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19050</xdr:rowOff>
    </xdr:from>
    <xdr:to>
      <xdr:col>12</xdr:col>
      <xdr:colOff>0</xdr:colOff>
      <xdr:row>6</xdr:row>
      <xdr:rowOff>0</xdr:rowOff>
    </xdr:to>
    <xdr:sp>
      <xdr:nvSpPr>
        <xdr:cNvPr id="8" name="Oval 4"/>
        <xdr:cNvSpPr>
          <a:spLocks/>
        </xdr:cNvSpPr>
      </xdr:nvSpPr>
      <xdr:spPr>
        <a:xfrm>
          <a:off x="11744325" y="1400175"/>
          <a:ext cx="119062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4</xdr:col>
      <xdr:colOff>1076325</xdr:colOff>
      <xdr:row>5</xdr:row>
      <xdr:rowOff>266700</xdr:rowOff>
    </xdr:to>
    <xdr:sp>
      <xdr:nvSpPr>
        <xdr:cNvPr id="1" name="Oval 1"/>
        <xdr:cNvSpPr>
          <a:spLocks/>
        </xdr:cNvSpPr>
      </xdr:nvSpPr>
      <xdr:spPr>
        <a:xfrm>
          <a:off x="4105275" y="1381125"/>
          <a:ext cx="85725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6</xdr:col>
      <xdr:colOff>28575</xdr:colOff>
      <xdr:row>6</xdr:row>
      <xdr:rowOff>9525</xdr:rowOff>
    </xdr:to>
    <xdr:sp>
      <xdr:nvSpPr>
        <xdr:cNvPr id="2" name="Oval 2"/>
        <xdr:cNvSpPr>
          <a:spLocks/>
        </xdr:cNvSpPr>
      </xdr:nvSpPr>
      <xdr:spPr>
        <a:xfrm>
          <a:off x="5172075" y="1390650"/>
          <a:ext cx="12573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</xdr:row>
      <xdr:rowOff>19050</xdr:rowOff>
    </xdr:from>
    <xdr:to>
      <xdr:col>10</xdr:col>
      <xdr:colOff>1171575</xdr:colOff>
      <xdr:row>5</xdr:row>
      <xdr:rowOff>276225</xdr:rowOff>
    </xdr:to>
    <xdr:sp>
      <xdr:nvSpPr>
        <xdr:cNvPr id="3" name="Oval 3"/>
        <xdr:cNvSpPr>
          <a:spLocks/>
        </xdr:cNvSpPr>
      </xdr:nvSpPr>
      <xdr:spPr>
        <a:xfrm>
          <a:off x="10591800" y="1400175"/>
          <a:ext cx="100012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19050</xdr:rowOff>
    </xdr:from>
    <xdr:to>
      <xdr:col>12</xdr:col>
      <xdr:colOff>0</xdr:colOff>
      <xdr:row>6</xdr:row>
      <xdr:rowOff>0</xdr:rowOff>
    </xdr:to>
    <xdr:sp>
      <xdr:nvSpPr>
        <xdr:cNvPr id="4" name="Oval 4"/>
        <xdr:cNvSpPr>
          <a:spLocks/>
        </xdr:cNvSpPr>
      </xdr:nvSpPr>
      <xdr:spPr>
        <a:xfrm>
          <a:off x="11744325" y="1400175"/>
          <a:ext cx="119062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1.00390625" style="3" customWidth="1"/>
    <col min="2" max="2" width="18.8515625" style="3" customWidth="1"/>
    <col min="3" max="3" width="14.00390625" style="3" customWidth="1"/>
    <col min="4" max="4" width="14.421875" style="3" customWidth="1"/>
    <col min="5" max="6" width="18.8515625" style="3" customWidth="1"/>
    <col min="7" max="7" width="3.57421875" style="3" customWidth="1"/>
    <col min="8" max="8" width="19.00390625" style="3" customWidth="1"/>
    <col min="9" max="12" width="18.8515625" style="3" customWidth="1"/>
    <col min="13" max="13" width="9.140625" style="3" customWidth="1"/>
    <col min="14" max="14" width="9.7109375" style="3" bestFit="1" customWidth="1"/>
    <col min="15" max="15" width="11.7109375" style="3" bestFit="1" customWidth="1"/>
    <col min="16" max="16384" width="9.140625" style="3" customWidth="1"/>
  </cols>
  <sheetData>
    <row r="1" spans="1:12" s="1" customFormat="1" ht="21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" customFormat="1" ht="21.75" customHeight="1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" customFormat="1" ht="21.75" customHeight="1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1" s="1" customFormat="1" ht="21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16</v>
      </c>
      <c r="K5" s="2" t="s">
        <v>17</v>
      </c>
    </row>
    <row r="6" spans="1:12" ht="21.75" customHeight="1" thickBot="1">
      <c r="A6" s="4"/>
      <c r="B6" s="4"/>
      <c r="C6" s="4"/>
      <c r="D6" s="4"/>
      <c r="E6" s="6" t="s">
        <v>21</v>
      </c>
      <c r="F6" s="6" t="s">
        <v>22</v>
      </c>
      <c r="G6" s="4"/>
      <c r="H6" s="7"/>
      <c r="I6" s="7"/>
      <c r="J6" s="7"/>
      <c r="K6" s="6" t="s">
        <v>28</v>
      </c>
      <c r="L6" s="5" t="s">
        <v>29</v>
      </c>
    </row>
    <row r="7" spans="1:12" s="11" customFormat="1" ht="61.5" customHeight="1" thickBot="1">
      <c r="A7" s="8" t="s">
        <v>9</v>
      </c>
      <c r="B7" s="30" t="s">
        <v>11</v>
      </c>
      <c r="C7" s="24" t="s">
        <v>18</v>
      </c>
      <c r="D7" s="24" t="s">
        <v>19</v>
      </c>
      <c r="E7" s="9" t="s">
        <v>20</v>
      </c>
      <c r="F7" s="9" t="s">
        <v>14</v>
      </c>
      <c r="G7" s="10"/>
      <c r="H7" s="31" t="s">
        <v>10</v>
      </c>
      <c r="I7" s="26" t="s">
        <v>27</v>
      </c>
      <c r="J7" s="32" t="s">
        <v>41</v>
      </c>
      <c r="K7" s="26" t="s">
        <v>15</v>
      </c>
      <c r="L7" s="25" t="s">
        <v>12</v>
      </c>
    </row>
    <row r="8" spans="1:15" ht="21.75" customHeight="1">
      <c r="A8" s="12">
        <v>170001</v>
      </c>
      <c r="B8" s="13"/>
      <c r="C8" s="13"/>
      <c r="D8" s="13"/>
      <c r="E8" s="27">
        <f>C8-D8</f>
        <v>0</v>
      </c>
      <c r="F8" s="13">
        <f>B8+E8</f>
        <v>0</v>
      </c>
      <c r="G8" s="14"/>
      <c r="H8" s="15"/>
      <c r="I8" s="15"/>
      <c r="J8" s="28"/>
      <c r="K8" s="27">
        <f>H8+I8+J8</f>
        <v>0</v>
      </c>
      <c r="L8" s="13">
        <f>E8-K8</f>
        <v>0</v>
      </c>
      <c r="O8" s="16"/>
    </row>
    <row r="9" spans="1:15" ht="21.75" customHeight="1">
      <c r="A9" s="12">
        <v>171001</v>
      </c>
      <c r="B9" s="13"/>
      <c r="C9" s="13"/>
      <c r="D9" s="13"/>
      <c r="E9" s="27">
        <f>C9-D9</f>
        <v>0</v>
      </c>
      <c r="F9" s="13">
        <f>B9+E9</f>
        <v>0</v>
      </c>
      <c r="G9" s="14"/>
      <c r="H9" s="15"/>
      <c r="I9" s="17"/>
      <c r="J9" s="34"/>
      <c r="K9" s="27">
        <f>H9+I9+J9</f>
        <v>0</v>
      </c>
      <c r="L9" s="13">
        <f>E9-K9</f>
        <v>0</v>
      </c>
      <c r="O9" s="16"/>
    </row>
    <row r="10" spans="1:15" ht="21.75" customHeight="1">
      <c r="A10" s="12">
        <v>175001</v>
      </c>
      <c r="B10" s="13"/>
      <c r="C10" s="13"/>
      <c r="D10" s="13"/>
      <c r="E10" s="27">
        <f>C10-D10</f>
        <v>0</v>
      </c>
      <c r="F10" s="13">
        <f>B10+E10</f>
        <v>0</v>
      </c>
      <c r="G10" s="14"/>
      <c r="H10" s="33"/>
      <c r="I10" s="17"/>
      <c r="J10" s="27"/>
      <c r="K10" s="27">
        <f>H10+I10+J10</f>
        <v>0</v>
      </c>
      <c r="L10" s="13">
        <f>E10-K10</f>
        <v>0</v>
      </c>
      <c r="O10" s="16"/>
    </row>
    <row r="11" spans="1:13" ht="21.75" customHeight="1" thickBot="1">
      <c r="A11" s="18"/>
      <c r="B11" s="19">
        <f>SUM(B8:B10)</f>
        <v>0</v>
      </c>
      <c r="C11" s="19">
        <f>SUM(C8:C10)</f>
        <v>0</v>
      </c>
      <c r="D11" s="19">
        <f>SUM(D8:D10)</f>
        <v>0</v>
      </c>
      <c r="E11" s="29">
        <f>SUM(E8:E10)</f>
        <v>0</v>
      </c>
      <c r="F11" s="19">
        <f>SUM(F8:F10)</f>
        <v>0</v>
      </c>
      <c r="H11" s="19">
        <f>SUM(H8:H10)</f>
        <v>0</v>
      </c>
      <c r="I11" s="19">
        <f>SUM(I8:I10)</f>
        <v>0</v>
      </c>
      <c r="J11" s="29">
        <f>SUM(J8:J10)</f>
        <v>0</v>
      </c>
      <c r="K11" s="29">
        <f>SUM(K8:K10)</f>
        <v>0</v>
      </c>
      <c r="L11" s="19">
        <f>SUM(L8:L10)</f>
        <v>0</v>
      </c>
      <c r="M11" s="7"/>
    </row>
    <row r="12" spans="1:6" ht="15.75" thickTop="1">
      <c r="A12" s="18"/>
      <c r="B12" s="18"/>
      <c r="F12" s="20"/>
    </row>
    <row r="13" spans="1:6" ht="15">
      <c r="A13" s="18"/>
      <c r="B13" s="18"/>
      <c r="F13" s="20"/>
    </row>
    <row r="14" spans="1:3" ht="15">
      <c r="A14" s="3" t="s">
        <v>26</v>
      </c>
      <c r="B14" s="21" t="s">
        <v>23</v>
      </c>
      <c r="C14" s="3" t="s">
        <v>37</v>
      </c>
    </row>
    <row r="15" spans="1:2" ht="15">
      <c r="A15" s="7"/>
      <c r="B15" s="22"/>
    </row>
    <row r="16" spans="1:3" ht="15">
      <c r="A16" s="7"/>
      <c r="B16" s="21" t="s">
        <v>24</v>
      </c>
      <c r="C16" s="3" t="s">
        <v>33</v>
      </c>
    </row>
    <row r="17" spans="2:3" ht="15">
      <c r="B17" s="22"/>
      <c r="C17" s="3" t="s">
        <v>42</v>
      </c>
    </row>
    <row r="18" ht="15">
      <c r="B18" s="22"/>
    </row>
    <row r="19" spans="2:3" ht="15">
      <c r="B19" s="21" t="s">
        <v>34</v>
      </c>
      <c r="C19" s="3" t="s">
        <v>30</v>
      </c>
    </row>
    <row r="20" spans="2:3" ht="15">
      <c r="B20" s="22"/>
      <c r="C20" s="3" t="s">
        <v>31</v>
      </c>
    </row>
    <row r="21" ht="15">
      <c r="B21" s="22"/>
    </row>
    <row r="22" spans="2:3" ht="15">
      <c r="B22" s="21" t="s">
        <v>35</v>
      </c>
      <c r="C22" s="3" t="s">
        <v>32</v>
      </c>
    </row>
    <row r="23" spans="2:3" ht="15">
      <c r="B23" s="22"/>
      <c r="C23" s="3" t="s">
        <v>25</v>
      </c>
    </row>
    <row r="24" ht="15">
      <c r="B24" s="22"/>
    </row>
    <row r="25" spans="2:3" ht="15">
      <c r="B25" s="21" t="s">
        <v>36</v>
      </c>
      <c r="C25" s="23" t="s">
        <v>43</v>
      </c>
    </row>
    <row r="34" ht="15">
      <c r="B34" s="3" t="s">
        <v>38</v>
      </c>
    </row>
  </sheetData>
  <sheetProtection/>
  <mergeCells count="3">
    <mergeCell ref="A2:L2"/>
    <mergeCell ref="A1:L1"/>
    <mergeCell ref="A3:L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1.00390625" style="3" customWidth="1"/>
    <col min="2" max="2" width="18.8515625" style="3" customWidth="1"/>
    <col min="3" max="3" width="14.00390625" style="3" customWidth="1"/>
    <col min="4" max="4" width="14.421875" style="3" customWidth="1"/>
    <col min="5" max="6" width="18.8515625" style="3" customWidth="1"/>
    <col min="7" max="7" width="3.57421875" style="3" customWidth="1"/>
    <col min="8" max="8" width="19.00390625" style="3" customWidth="1"/>
    <col min="9" max="12" width="18.8515625" style="3" customWidth="1"/>
    <col min="13" max="13" width="9.140625" style="3" customWidth="1"/>
    <col min="14" max="14" width="9.7109375" style="3" bestFit="1" customWidth="1"/>
    <col min="15" max="15" width="11.7109375" style="3" bestFit="1" customWidth="1"/>
    <col min="16" max="16384" width="9.140625" style="3" customWidth="1"/>
  </cols>
  <sheetData>
    <row r="1" spans="1:12" s="1" customFormat="1" ht="21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" customFormat="1" ht="21.75" customHeight="1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" customFormat="1" ht="21.7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1" s="1" customFormat="1" ht="21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16</v>
      </c>
      <c r="K5" s="2" t="s">
        <v>17</v>
      </c>
    </row>
    <row r="6" spans="1:12" ht="21.75" customHeight="1" thickBot="1">
      <c r="A6" s="4"/>
      <c r="B6" s="4"/>
      <c r="C6" s="4"/>
      <c r="D6" s="4"/>
      <c r="E6" s="6" t="s">
        <v>21</v>
      </c>
      <c r="F6" s="6" t="s">
        <v>22</v>
      </c>
      <c r="G6" s="4"/>
      <c r="H6" s="7"/>
      <c r="I6" s="7"/>
      <c r="J6" s="7"/>
      <c r="K6" s="6" t="s">
        <v>28</v>
      </c>
      <c r="L6" s="5" t="s">
        <v>29</v>
      </c>
    </row>
    <row r="7" spans="1:12" s="11" customFormat="1" ht="61.5" customHeight="1" thickBot="1">
      <c r="A7" s="8" t="s">
        <v>9</v>
      </c>
      <c r="B7" s="30" t="s">
        <v>11</v>
      </c>
      <c r="C7" s="24" t="s">
        <v>18</v>
      </c>
      <c r="D7" s="24" t="s">
        <v>19</v>
      </c>
      <c r="E7" s="9" t="s">
        <v>20</v>
      </c>
      <c r="F7" s="9" t="s">
        <v>14</v>
      </c>
      <c r="G7" s="10"/>
      <c r="H7" s="31" t="s">
        <v>10</v>
      </c>
      <c r="I7" s="26" t="s">
        <v>27</v>
      </c>
      <c r="J7" s="32" t="s">
        <v>41</v>
      </c>
      <c r="K7" s="26" t="s">
        <v>15</v>
      </c>
      <c r="L7" s="25" t="s">
        <v>12</v>
      </c>
    </row>
    <row r="8" spans="1:15" ht="21.75" customHeight="1">
      <c r="A8" s="12">
        <v>170001</v>
      </c>
      <c r="B8" s="39"/>
      <c r="C8" s="39"/>
      <c r="D8" s="39"/>
      <c r="E8" s="36">
        <f>C8-D8</f>
        <v>0</v>
      </c>
      <c r="F8" s="39">
        <f>B8+E8</f>
        <v>0</v>
      </c>
      <c r="G8" s="14"/>
      <c r="H8" s="43"/>
      <c r="I8" s="43"/>
      <c r="J8" s="44"/>
      <c r="K8" s="45">
        <f>H8+I8+J8</f>
        <v>0</v>
      </c>
      <c r="L8" s="39">
        <f>E8-K8</f>
        <v>0</v>
      </c>
      <c r="O8" s="16"/>
    </row>
    <row r="9" spans="1:15" ht="21.75" customHeight="1">
      <c r="A9" s="12">
        <v>171001</v>
      </c>
      <c r="B9" s="39"/>
      <c r="C9" s="39"/>
      <c r="D9" s="39"/>
      <c r="E9" s="36">
        <f>C9-D9</f>
        <v>0</v>
      </c>
      <c r="F9" s="39">
        <f>B9+E9</f>
        <v>0</v>
      </c>
      <c r="G9" s="14"/>
      <c r="H9" s="43"/>
      <c r="I9" s="46"/>
      <c r="J9" s="46"/>
      <c r="K9" s="45">
        <f>H9+I9+J9</f>
        <v>0</v>
      </c>
      <c r="L9" s="39">
        <f>E9-K9</f>
        <v>0</v>
      </c>
      <c r="O9" s="16"/>
    </row>
    <row r="10" spans="1:15" ht="21.75" customHeight="1">
      <c r="A10" s="12">
        <v>175001</v>
      </c>
      <c r="B10" s="39">
        <v>3728262.12</v>
      </c>
      <c r="C10" s="39"/>
      <c r="D10" s="39"/>
      <c r="E10" s="36">
        <f>C10-D10</f>
        <v>0</v>
      </c>
      <c r="F10" s="39">
        <f>B10+E10</f>
        <v>3728262.12</v>
      </c>
      <c r="G10" s="14"/>
      <c r="H10" s="47"/>
      <c r="I10" s="46"/>
      <c r="J10" s="45"/>
      <c r="K10" s="45">
        <f>H10+I10+J10</f>
        <v>0</v>
      </c>
      <c r="L10" s="39">
        <f>E10-K10</f>
        <v>0</v>
      </c>
      <c r="O10" s="16"/>
    </row>
    <row r="11" spans="1:13" ht="21.75" customHeight="1" thickBot="1">
      <c r="A11" s="18"/>
      <c r="B11" s="42">
        <f>SUM(B8:B10)</f>
        <v>3728262.12</v>
      </c>
      <c r="C11" s="42">
        <f>SUM(C8:C10)</f>
        <v>0</v>
      </c>
      <c r="D11" s="42">
        <f>SUM(D8:D10)</f>
        <v>0</v>
      </c>
      <c r="E11" s="37">
        <f>SUM(E8:E10)</f>
        <v>0</v>
      </c>
      <c r="F11" s="42">
        <f>SUM(F8:F10)</f>
        <v>3728262.12</v>
      </c>
      <c r="H11" s="42">
        <f>SUM(H8:H10)</f>
        <v>0</v>
      </c>
      <c r="I11" s="42">
        <f>SUM(I8:I10)</f>
        <v>0</v>
      </c>
      <c r="J11" s="48">
        <f>SUM(J8:J10)</f>
        <v>0</v>
      </c>
      <c r="K11" s="48">
        <f>SUM(K8:K10)</f>
        <v>0</v>
      </c>
      <c r="L11" s="42">
        <f>SUM(L8:L10)</f>
        <v>0</v>
      </c>
      <c r="M11" s="7"/>
    </row>
    <row r="12" spans="1:6" ht="15.75" thickTop="1">
      <c r="A12" s="18"/>
      <c r="B12" s="18"/>
      <c r="F12" s="20"/>
    </row>
    <row r="13" spans="1:6" ht="15">
      <c r="A13" s="18"/>
      <c r="B13" s="18"/>
      <c r="C13" s="3" t="s">
        <v>45</v>
      </c>
      <c r="F13" s="41">
        <v>3728262.12</v>
      </c>
    </row>
    <row r="14" spans="1:6" ht="15.75" thickBot="1">
      <c r="A14" s="18"/>
      <c r="B14" s="18"/>
      <c r="C14" s="3" t="s">
        <v>47</v>
      </c>
      <c r="F14" s="40">
        <f>+F11-F13</f>
        <v>0</v>
      </c>
    </row>
    <row r="15" spans="1:6" ht="15.75" thickTop="1">
      <c r="A15" s="18"/>
      <c r="B15" s="18"/>
      <c r="F15" s="20"/>
    </row>
    <row r="16" spans="1:6" ht="15">
      <c r="A16" s="18"/>
      <c r="B16" s="18"/>
      <c r="C16" s="3" t="s">
        <v>46</v>
      </c>
      <c r="F16" s="35">
        <v>3728262.12</v>
      </c>
    </row>
    <row r="17" spans="1:6" ht="15.75" thickBot="1">
      <c r="A17" s="18"/>
      <c r="B17" s="18"/>
      <c r="C17" s="3" t="s">
        <v>47</v>
      </c>
      <c r="F17" s="38">
        <f>+F11-F16</f>
        <v>0</v>
      </c>
    </row>
    <row r="18" spans="1:6" ht="15.75" thickTop="1">
      <c r="A18" s="18"/>
      <c r="B18" s="18"/>
      <c r="F18" s="20"/>
    </row>
    <row r="19" spans="1:6" ht="15">
      <c r="A19" s="18"/>
      <c r="B19" s="18"/>
      <c r="F19" s="20"/>
    </row>
    <row r="20" spans="1:3" ht="15">
      <c r="A20" s="3" t="s">
        <v>26</v>
      </c>
      <c r="B20" s="21" t="s">
        <v>23</v>
      </c>
      <c r="C20" s="3" t="s">
        <v>37</v>
      </c>
    </row>
    <row r="21" spans="1:2" ht="15">
      <c r="A21" s="7"/>
      <c r="B21" s="22"/>
    </row>
    <row r="22" spans="1:3" ht="15">
      <c r="A22" s="7"/>
      <c r="B22" s="21" t="s">
        <v>24</v>
      </c>
      <c r="C22" s="3" t="s">
        <v>33</v>
      </c>
    </row>
    <row r="23" spans="2:3" ht="15">
      <c r="B23" s="22"/>
      <c r="C23" s="3" t="s">
        <v>42</v>
      </c>
    </row>
    <row r="24" ht="15">
      <c r="B24" s="22"/>
    </row>
    <row r="25" spans="2:3" ht="15">
      <c r="B25" s="21" t="s">
        <v>34</v>
      </c>
      <c r="C25" s="3" t="s">
        <v>30</v>
      </c>
    </row>
    <row r="26" spans="2:3" ht="15">
      <c r="B26" s="22"/>
      <c r="C26" s="3" t="s">
        <v>31</v>
      </c>
    </row>
    <row r="27" ht="15">
      <c r="B27" s="22"/>
    </row>
    <row r="28" spans="2:3" ht="15">
      <c r="B28" s="21" t="s">
        <v>35</v>
      </c>
      <c r="C28" s="3" t="s">
        <v>32</v>
      </c>
    </row>
    <row r="29" spans="2:3" ht="15">
      <c r="B29" s="22"/>
      <c r="C29" s="3" t="s">
        <v>25</v>
      </c>
    </row>
    <row r="30" ht="15">
      <c r="B30" s="22"/>
    </row>
    <row r="31" spans="2:3" ht="15">
      <c r="B31" s="21" t="s">
        <v>36</v>
      </c>
      <c r="C31" s="23" t="s">
        <v>43</v>
      </c>
    </row>
    <row r="34" ht="15">
      <c r="F34" s="16"/>
    </row>
    <row r="36" ht="15">
      <c r="F36" s="16"/>
    </row>
    <row r="40" ht="15">
      <c r="B40" s="3" t="s">
        <v>38</v>
      </c>
    </row>
  </sheetData>
  <sheetProtection/>
  <mergeCells count="3">
    <mergeCell ref="A2:L2"/>
    <mergeCell ref="A1:L1"/>
    <mergeCell ref="A3:L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Accounting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ddoctor</dc:creator>
  <cp:keywords/>
  <dc:description/>
  <cp:lastModifiedBy>byrd</cp:lastModifiedBy>
  <cp:lastPrinted>2007-03-07T13:56:57Z</cp:lastPrinted>
  <dcterms:created xsi:type="dcterms:W3CDTF">2007-01-17T23:49:27Z</dcterms:created>
  <dcterms:modified xsi:type="dcterms:W3CDTF">2008-12-08T15:20:46Z</dcterms:modified>
  <cp:category/>
  <cp:version/>
  <cp:contentType/>
  <cp:contentStatus/>
</cp:coreProperties>
</file>