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https://gets.sharepoint.com/sites/SWAR/SWAR/ACFR 2025/Forms/"/>
    </mc:Choice>
  </mc:AlternateContent>
  <xr:revisionPtr revIDLastSave="73" documentId="13_ncr:1_{FF0D795D-26B0-41B1-8E3E-9EA2709FBE46}" xr6:coauthVersionLast="47" xr6:coauthVersionMax="47" xr10:uidLastSave="{F25065FF-E9B1-488D-A009-982B4D4F386A}"/>
  <bookViews>
    <workbookView xWindow="-108" yWindow="-108" windowWidth="23256" windowHeight="12456" tabRatio="796" xr2:uid="{00000000-000D-0000-FFFF-FFFF00000000}"/>
  </bookViews>
  <sheets>
    <sheet name="Instructions" sheetId="9" r:id="rId1"/>
    <sheet name="Survey-GASB49" sheetId="24" r:id="rId2"/>
    <sheet name="Information Requirements" sheetId="12" r:id="rId3"/>
    <sheet name="Liability Template" sheetId="17" r:id="rId4"/>
    <sheet name="Decision Tree" sheetId="4" r:id="rId5"/>
    <sheet name="Entity List 6.30.25" sheetId="26" state="hidden" r:id="rId6"/>
  </sheets>
  <definedNames>
    <definedName name="AS2DocOpenMode" hidden="1">"AS2DocumentEdit"</definedName>
    <definedName name="BU">#REF!</definedName>
    <definedName name="entity1">#REF!</definedName>
    <definedName name="Entity2">#REF!</definedName>
    <definedName name="Entity3">#REF!</definedName>
    <definedName name="NA">#REF!</definedName>
    <definedName name="Not_Applicable">#REF!</definedName>
    <definedName name="_xlnm.Print_Area" localSheetId="2">'Information Requirements'!$B$1:$K$33</definedName>
    <definedName name="_xlnm.Print_Area" localSheetId="0">Instructions!$A$1:$M$63</definedName>
    <definedName name="_xlnm.Print_Titles" localSheetId="0">Instructions!$1:$5</definedName>
    <definedName name="YesNo">#REF!</definedName>
    <definedName name="y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 i="12" l="1"/>
  <c r="D4" i="24"/>
  <c r="D4" i="12" s="1"/>
  <c r="E72" i="17"/>
  <c r="D72" i="17"/>
  <c r="C72" i="17"/>
  <c r="F72" i="17"/>
  <c r="F71" i="17"/>
  <c r="F70" i="17"/>
  <c r="E65" i="17"/>
  <c r="D65" i="17"/>
  <c r="C65" i="17"/>
  <c r="F64" i="17"/>
  <c r="F63" i="17"/>
  <c r="E58" i="17"/>
  <c r="D58" i="17"/>
  <c r="C58" i="17"/>
  <c r="F58" i="17"/>
  <c r="F57" i="17"/>
  <c r="F56" i="17"/>
  <c r="F65" i="17"/>
  <c r="C5" i="17"/>
  <c r="C6" i="17"/>
  <c r="C7" i="17"/>
  <c r="C3" i="17"/>
  <c r="A1" i="12"/>
  <c r="A1" i="17" s="1"/>
  <c r="K26" i="12"/>
  <c r="K29" i="12"/>
  <c r="K28" i="12"/>
  <c r="E51" i="17"/>
  <c r="D51" i="17"/>
  <c r="C51" i="17"/>
  <c r="F50" i="17"/>
  <c r="F49" i="17"/>
  <c r="E44" i="17"/>
  <c r="D44" i="17"/>
  <c r="C44" i="17"/>
  <c r="F43" i="17"/>
  <c r="F42" i="17"/>
  <c r="E37" i="17"/>
  <c r="D37" i="17"/>
  <c r="C37" i="17"/>
  <c r="F36" i="17"/>
  <c r="F35" i="17"/>
  <c r="E30" i="17"/>
  <c r="D30" i="17"/>
  <c r="C30" i="17"/>
  <c r="F29" i="17"/>
  <c r="F28" i="17"/>
  <c r="E23" i="17"/>
  <c r="D23" i="17"/>
  <c r="C23" i="17"/>
  <c r="F22" i="17"/>
  <c r="F21" i="17"/>
  <c r="E16" i="17"/>
  <c r="D16" i="17"/>
  <c r="C16" i="17"/>
  <c r="F15" i="17"/>
  <c r="F14" i="17"/>
  <c r="K32" i="12"/>
  <c r="K27" i="12"/>
  <c r="K23" i="12"/>
  <c r="F16" i="17"/>
  <c r="F23" i="17"/>
  <c r="F44" i="17"/>
  <c r="F51" i="17"/>
  <c r="F37" i="17"/>
  <c r="F30" i="17"/>
  <c r="C4" i="17" l="1"/>
</calcChain>
</file>

<file path=xl/sharedStrings.xml><?xml version="1.0" encoding="utf-8"?>
<sst xmlns="http://schemas.openxmlformats.org/spreadsheetml/2006/main" count="503" uniqueCount="404">
  <si>
    <t>Entity Code:</t>
  </si>
  <si>
    <t xml:space="preserve">Entity Name: </t>
  </si>
  <si>
    <t xml:space="preserve">  </t>
  </si>
  <si>
    <t>Total</t>
  </si>
  <si>
    <t>SAO Contact</t>
  </si>
  <si>
    <t>Purpose of Form</t>
  </si>
  <si>
    <t>Submission Requirements</t>
  </si>
  <si>
    <t>Due Date</t>
  </si>
  <si>
    <t>Form Name</t>
  </si>
  <si>
    <t>GASB/GAAP References</t>
  </si>
  <si>
    <t>Applicable Organizations</t>
  </si>
  <si>
    <t>General Information</t>
  </si>
  <si>
    <t>Instructions</t>
  </si>
  <si>
    <t>Prepared By:</t>
  </si>
  <si>
    <t>Telephone #:</t>
  </si>
  <si>
    <t xml:space="preserve"> </t>
  </si>
  <si>
    <t>Not Applicable</t>
  </si>
  <si>
    <t xml:space="preserve">1. GASBS 49:  Accounting and Financial Reporting for Pollution Remediation Obligations; </t>
  </si>
  <si>
    <t xml:space="preserve">2. SAO Policy &amp; Procedure - Pollution Remediation; </t>
  </si>
  <si>
    <t>3. SAO GASB 49 Survey</t>
  </si>
  <si>
    <t xml:space="preserve">Governments that report pollution remediation liabilities will need to disclose information about those liabilities including: </t>
  </si>
  <si>
    <t xml:space="preserve">1. the nature and source of obligation to clean up the pollution; </t>
  </si>
  <si>
    <t>2. the amount of the estimated liability if it is combined with other liabilities in the financial statements;</t>
  </si>
  <si>
    <t xml:space="preserve">3. the method and assumptions employed to estimate the liability; </t>
  </si>
  <si>
    <t xml:space="preserve">4. an estimate of the amount the government expects to recover from insurance or other parties; and </t>
  </si>
  <si>
    <t>Provide Site ID Number, if any</t>
  </si>
  <si>
    <t xml:space="preserve">Insert impacted Fund name (number) </t>
  </si>
  <si>
    <t>Insert impacted Fund type</t>
  </si>
  <si>
    <t xml:space="preserve">Provide a general description of polluted site </t>
  </si>
  <si>
    <t>Nature of obligation</t>
  </si>
  <si>
    <t>Source of obligation e.g. federal, state, or local laws or regulations</t>
  </si>
  <si>
    <t xml:space="preserve">Date of violation, if applicable.  </t>
  </si>
  <si>
    <t>Method employed in calculating liability: expected cash flow technique if using template</t>
  </si>
  <si>
    <t>Assumptions, if any</t>
  </si>
  <si>
    <t>Estimated recovery from insurance and other potentially responsible party (PRP)</t>
  </si>
  <si>
    <t>Name, address, and telephone number of PRP or other parties, if any</t>
  </si>
  <si>
    <t xml:space="preserve">1.  Does your agency know or reasonably believe any of your sites or facilities is polluted or contaminated? (GASB 49 Paragraph 11)  </t>
  </si>
  <si>
    <t>2.  Has your agency been compelled to take remediation action because of an imminent endangerment?  (GASB 49-Para 11a)</t>
  </si>
  <si>
    <t>6.  Has your agency/organization commenced, or legally obligated itself to commence pollution remediation?   (GASB 49-Para 11e)</t>
  </si>
  <si>
    <t>If "Yes" please  complete information requirements tab  and go to questions #8-11 to determine if the pollution remediation outlays should be capitalized or expensed.</t>
  </si>
  <si>
    <t xml:space="preserve">If "No" provide a general description of the nature of pollution remediation activities. </t>
  </si>
  <si>
    <t xml:space="preserve">8.  Was the property prepared in anticipation of a sale? (GASB49 Paragraph 22) </t>
  </si>
  <si>
    <t xml:space="preserve">If "Yes" to any of the questions #8 - 11 choose Recognition and Disclosure Requirement 1 </t>
  </si>
  <si>
    <t>4.  Has your agency/organization been named, or evidence presented indicating you will be named, by a regulator as a responsible party or potentially responsible party (PRP) for pollution remediation, or as a government responsible for sharing costs?  (GASB 49-Para 11c)</t>
  </si>
  <si>
    <t>5.  Has your agency/organization been named, or evidence presented indicating that you will be named, in a lawsuit to compel participation in pollution remediation?   (GASB 49-Para 11d)</t>
  </si>
  <si>
    <t xml:space="preserve">9.  Was the property prepared for use when it was acquired with known or suspected pollution that was expected  to be remediated? (GASB49 Paragraph 22) </t>
  </si>
  <si>
    <t xml:space="preserve">10.  Was the pollution remediation performed to restore a pollution - caused decline in service utility that  was recognized as an asset impairment? (GASB49 Paragraph 22) </t>
  </si>
  <si>
    <t>Yes</t>
  </si>
  <si>
    <t>No</t>
  </si>
  <si>
    <t>Select Yes/No</t>
  </si>
  <si>
    <t>If "No" to all of the questions #8 - 11 choose Recognition and Disclosure Requirement 2 (Financial Statements and Note Disclosure) and submit this form.</t>
  </si>
  <si>
    <t>(Financial Statements and Note Disclosure) and  complete information requirements tab:</t>
  </si>
  <si>
    <t>OPTIONAL</t>
  </si>
  <si>
    <t xml:space="preserve">7.  Is the range of one or more components of pollution remediation obligation reasonably estimable?  (GASB49 Paragraph 12-21) </t>
  </si>
  <si>
    <t>GASB 49 DECISION TREE</t>
  </si>
  <si>
    <t>All amounts reported on this form must be in the nearest thousand.  If a line does not apply, leave it blank.</t>
  </si>
  <si>
    <t>Line</t>
  </si>
  <si>
    <t>Information</t>
  </si>
  <si>
    <t>Site</t>
  </si>
  <si>
    <t>Site ID Number</t>
  </si>
  <si>
    <t xml:space="preserve">Fund name (number) </t>
  </si>
  <si>
    <t>Fund type</t>
  </si>
  <si>
    <t>Site description</t>
  </si>
  <si>
    <t>Source of Obligation</t>
  </si>
  <si>
    <t xml:space="preserve">Date of violation  </t>
  </si>
  <si>
    <t>Method employed in calculating liability</t>
  </si>
  <si>
    <t xml:space="preserve">Name, address, and telephone number of PRP or other parties </t>
  </si>
  <si>
    <t>A.</t>
  </si>
  <si>
    <t xml:space="preserve">The probability-weighted approach to determining the amount of the liability is called the expected cash flow measurement technique.  It involves determining a range of probabilities or likelihoods that different potential outlays will be necessary and calculating a weighted average of the potential outlays.  You may use this template to estimate each component of your expected pollution remediation liability using the expected cash flow measurement technique. </t>
  </si>
  <si>
    <t xml:space="preserve">Site </t>
  </si>
  <si>
    <t xml:space="preserve">Best </t>
  </si>
  <si>
    <t>Most Likely</t>
  </si>
  <si>
    <t>Worst</t>
  </si>
  <si>
    <t>Site ID/Cost component</t>
  </si>
  <si>
    <t>Probability</t>
  </si>
  <si>
    <t>Expected cash flow - to be reported as liability</t>
  </si>
  <si>
    <t>Decision Tree</t>
  </si>
  <si>
    <t>5. the potential for changes in the estimate due to changes in prices, technology, laws, regulations and other factors.</t>
  </si>
  <si>
    <t>Beginning Balance</t>
  </si>
  <si>
    <t>Increases</t>
  </si>
  <si>
    <t>Decreases</t>
  </si>
  <si>
    <t>Ending Balance</t>
  </si>
  <si>
    <t>Amount Due Within One Year</t>
  </si>
  <si>
    <t>If the beginning balance was recorded in the G/L, provide the Account and Fund information</t>
  </si>
  <si>
    <t>If the beginning balance cannot be determined, enter an explanation (ex: not previously tracked)</t>
  </si>
  <si>
    <t>If beginning balance cannot be determined, enter an explanation of why it cannot be reported (ex: costs were not tracked separately in prior year)</t>
  </si>
  <si>
    <t>Enter in increases to liability balance during the year</t>
  </si>
  <si>
    <t>Enter in decreases to liability balance during the year</t>
  </si>
  <si>
    <t>Enter in end of year liability balance</t>
  </si>
  <si>
    <t>Liability Template:</t>
  </si>
  <si>
    <t>Estimated cost</t>
  </si>
  <si>
    <t>Indicate dollar amount of beginning balance (if known)</t>
  </si>
  <si>
    <t>If beginning balance is identified, enter in the Account &amp; Fund information</t>
  </si>
  <si>
    <t>Enter in current portion of the end of year liability balance</t>
  </si>
  <si>
    <t>Secretary of State</t>
  </si>
  <si>
    <t>Subsequent Injury Trust Fund</t>
  </si>
  <si>
    <t>Northwest Georgia RESA</t>
  </si>
  <si>
    <t>North Georgia RESA</t>
  </si>
  <si>
    <t>Pioneer RESA</t>
  </si>
  <si>
    <t>Metropolitan RESA</t>
  </si>
  <si>
    <t>Northeast Georgia RESA</t>
  </si>
  <si>
    <t>West Georgia RESA</t>
  </si>
  <si>
    <t>Griffin RESA</t>
  </si>
  <si>
    <t>Middle Georgia RESA</t>
  </si>
  <si>
    <t>Oconee RESA</t>
  </si>
  <si>
    <t>Central Savannah River Area RESA</t>
  </si>
  <si>
    <t>Chattahoochee-Flint RESA</t>
  </si>
  <si>
    <t>Heart of Georgia RESA</t>
  </si>
  <si>
    <t>First District RESA</t>
  </si>
  <si>
    <t>Southwest Georgia RESA</t>
  </si>
  <si>
    <t>Coastal Plains RESA</t>
  </si>
  <si>
    <t>Okefenokee RESA</t>
  </si>
  <si>
    <t>North Georgia Mountains Authority</t>
  </si>
  <si>
    <t>Lake Lanier Islands Development Authority</t>
  </si>
  <si>
    <t>Sapelo Island Heritage Authority</t>
  </si>
  <si>
    <t>Regional Transportation Authority, Georgia</t>
  </si>
  <si>
    <t>OneGeorgia Authority</t>
  </si>
  <si>
    <t>Technical College System of Georgia</t>
  </si>
  <si>
    <t>B.</t>
  </si>
  <si>
    <t xml:space="preserve">    Section  A.</t>
  </si>
  <si>
    <t xml:space="preserve">    Section  B.</t>
  </si>
  <si>
    <t>C.</t>
  </si>
  <si>
    <t xml:space="preserve">    Section  C.</t>
  </si>
  <si>
    <t xml:space="preserve">    Section  D.</t>
  </si>
  <si>
    <t xml:space="preserve">Information Requirements </t>
  </si>
  <si>
    <t>D.</t>
  </si>
  <si>
    <t>44000(GF)</t>
  </si>
  <si>
    <t>44000(ENT)</t>
  </si>
  <si>
    <t>Stone Mountain Memorial Association</t>
  </si>
  <si>
    <t>92700(GF)</t>
  </si>
  <si>
    <t>92700(ENT)</t>
  </si>
  <si>
    <t>Georgia Military College</t>
  </si>
  <si>
    <t>Georgia Economic Development Foundation, Inc.</t>
  </si>
  <si>
    <t>Georgia Tourism Foundation</t>
  </si>
  <si>
    <t>If this form is not applicable to your organization, please indicate by selecting 'Not Applicable' from the drop down box.</t>
  </si>
  <si>
    <t>40200_EWAdj</t>
  </si>
  <si>
    <t>40300_EWAdj</t>
  </si>
  <si>
    <t>40300_40001</t>
  </si>
  <si>
    <t>40400_EWAdj</t>
  </si>
  <si>
    <t>40600_EWAdj</t>
  </si>
  <si>
    <t>40700_EWAdj</t>
  </si>
  <si>
    <t>40800_EWAdj</t>
  </si>
  <si>
    <t>40900_EWAdj</t>
  </si>
  <si>
    <t>41000_EWAdj</t>
  </si>
  <si>
    <t>41100_EWAdj</t>
  </si>
  <si>
    <t>41400_EWAdj</t>
  </si>
  <si>
    <t>41500_30400</t>
  </si>
  <si>
    <t>41600_80106</t>
  </si>
  <si>
    <t>41800_EWAdj</t>
  </si>
  <si>
    <t>41900_EWAdj</t>
  </si>
  <si>
    <t>42000_EWAdj</t>
  </si>
  <si>
    <t>42200_EWAdj</t>
  </si>
  <si>
    <t>42700_EWAdj</t>
  </si>
  <si>
    <t>42800_EWAdj</t>
  </si>
  <si>
    <t>42900_EWAdj</t>
  </si>
  <si>
    <t>43100_EWAdj</t>
  </si>
  <si>
    <t>43200_EWAdj</t>
  </si>
  <si>
    <t>43400_EWAdj</t>
  </si>
  <si>
    <t>43600_EWAdj</t>
  </si>
  <si>
    <t>43800_EWAdj</t>
  </si>
  <si>
    <t>44000_EWAdj</t>
  </si>
  <si>
    <t>44000_30200</t>
  </si>
  <si>
    <t>44100_EWAdj</t>
  </si>
  <si>
    <t>44200_EWAdj</t>
  </si>
  <si>
    <t>44400_EWAdj</t>
  </si>
  <si>
    <t>46100_EWAdj</t>
  </si>
  <si>
    <t>46200_EWAdj</t>
  </si>
  <si>
    <t>46500_EWAdj</t>
  </si>
  <si>
    <t>46600_EWAdj</t>
  </si>
  <si>
    <t>46700_EWAdj</t>
  </si>
  <si>
    <t>46900_EWAdj</t>
  </si>
  <si>
    <t>47000_EWAdj</t>
  </si>
  <si>
    <t>47100_EWAdj</t>
  </si>
  <si>
    <t>47200_30400</t>
  </si>
  <si>
    <t>47400_EWAdj</t>
  </si>
  <si>
    <t>47500_EWAdj</t>
  </si>
  <si>
    <t>47600_EWAdj</t>
  </si>
  <si>
    <t>47800_EWAdj</t>
  </si>
  <si>
    <t>48200_80106</t>
  </si>
  <si>
    <t>48400_EWAdj</t>
  </si>
  <si>
    <t>48600_EWAdj</t>
  </si>
  <si>
    <t>48800_EWAdj</t>
  </si>
  <si>
    <t>48900_80301</t>
  </si>
  <si>
    <t>49000_EWAdj</t>
  </si>
  <si>
    <t>49200_EWAdj</t>
  </si>
  <si>
    <t>85040_90001</t>
  </si>
  <si>
    <t>85240_90001</t>
  </si>
  <si>
    <t>85440_90001</t>
  </si>
  <si>
    <t>85640_90001</t>
  </si>
  <si>
    <t>85840_90001</t>
  </si>
  <si>
    <t>86040_90001</t>
  </si>
  <si>
    <t>86240_90001</t>
  </si>
  <si>
    <t>86440_90001</t>
  </si>
  <si>
    <t>86640_90001</t>
  </si>
  <si>
    <t>86840_90001</t>
  </si>
  <si>
    <t>87240_90001</t>
  </si>
  <si>
    <t>87640_90001</t>
  </si>
  <si>
    <t>88040_90001</t>
  </si>
  <si>
    <t>88440_90001</t>
  </si>
  <si>
    <t>88640_90001</t>
  </si>
  <si>
    <t>88840_90001</t>
  </si>
  <si>
    <t>91100_90001</t>
  </si>
  <si>
    <t>46200_90231</t>
  </si>
  <si>
    <t>91300_90001</t>
  </si>
  <si>
    <t>91400_90001</t>
  </si>
  <si>
    <t>91600_90001</t>
  </si>
  <si>
    <t>91700_90001</t>
  </si>
  <si>
    <t>92100_40001</t>
  </si>
  <si>
    <t>92200_90001</t>
  </si>
  <si>
    <t>92300_90001</t>
  </si>
  <si>
    <t>92600_90001</t>
  </si>
  <si>
    <t>92700_EWAdj</t>
  </si>
  <si>
    <t>92800_90001</t>
  </si>
  <si>
    <t>94700_80106</t>
  </si>
  <si>
    <t>94800_80106</t>
  </si>
  <si>
    <t>94900_80106</t>
  </si>
  <si>
    <t>95000_80106</t>
  </si>
  <si>
    <t>95100_80106</t>
  </si>
  <si>
    <t>95500_90001</t>
  </si>
  <si>
    <t>96900_30001</t>
  </si>
  <si>
    <t>97300_90001</t>
  </si>
  <si>
    <t>97600_90001</t>
  </si>
  <si>
    <t>97700_90001</t>
  </si>
  <si>
    <t>98000_40001</t>
  </si>
  <si>
    <t>98100_90001</t>
  </si>
  <si>
    <t>99100_80106</t>
  </si>
  <si>
    <t>40500_EWAdj</t>
  </si>
  <si>
    <t>Email:</t>
  </si>
  <si>
    <t>Training</t>
  </si>
  <si>
    <t xml:space="preserve">Select the entity code number from the drop-down menu (organization name should be automatically populated), enter preparer's name, telephone number, and email address at the top of the form.  </t>
  </si>
  <si>
    <t xml:space="preserve">Training related to this form is available online through the Carl Vinson Institute of Government which is located on the SAO website as:  </t>
  </si>
  <si>
    <t>http://sao.georgia.gov/year-end-training-videos</t>
  </si>
  <si>
    <t>Agency Info will automatically update</t>
  </si>
  <si>
    <t>once Agency info is entered in the</t>
  </si>
  <si>
    <t>Georgia Foundation for Public Education</t>
  </si>
  <si>
    <t>Questionnaire tab</t>
  </si>
  <si>
    <t xml:space="preserve">Email: </t>
  </si>
  <si>
    <t>Select Agency Number</t>
  </si>
  <si>
    <t>from Drop Down Box</t>
  </si>
  <si>
    <t>Pollution Remediation Disclosure (GASB 49)</t>
  </si>
  <si>
    <t>The probability-weighted approach to determining the amount of the liability is called the expected cash flow measurement technique.  It involves determining a range of probabilities or likelihoods that different potential outlays will be necessary and calculating a weighted average of the potential outlays.  You may use this template to estimate the components of your expected pollution remediation liability using the expected cash flow measurement technique.  The liability will include an estimate of the direct outlays attributable to pollution remediation activities (for example, payroll and benefits, equipment and facilities, materials, and legal and other professional services) and may include indirect outlays (overhead) costs.</t>
  </si>
  <si>
    <t>The decision tree charts out the process used to determine what information needs to be disclosed for pollution remediation.</t>
  </si>
  <si>
    <t>48400_20200</t>
  </si>
  <si>
    <t>40300_20000</t>
  </si>
  <si>
    <t>910Au_90001</t>
  </si>
  <si>
    <t>47700_EWAdj</t>
  </si>
  <si>
    <t>910Fd_90001</t>
  </si>
  <si>
    <t>51270_80106</t>
  </si>
  <si>
    <t>Governor's Defense Initiative, Inc.</t>
  </si>
  <si>
    <t>90000_40001</t>
  </si>
  <si>
    <t>Judicial Branch</t>
  </si>
  <si>
    <t>43000_EWAdj</t>
  </si>
  <si>
    <t>44500_EWAdj</t>
  </si>
  <si>
    <t>44600_EWAdj</t>
  </si>
  <si>
    <t>45200_EWAdj</t>
  </si>
  <si>
    <t>Agriculture, Department of</t>
  </si>
  <si>
    <t>Administrative Services, Department of - GAA</t>
  </si>
  <si>
    <t>Administrative Services, Department of - General Fund</t>
  </si>
  <si>
    <t>Administrative Services, Department of - ISF</t>
  </si>
  <si>
    <t>Public Health, Department of</t>
  </si>
  <si>
    <t>Banking and Finance, Department of</t>
  </si>
  <si>
    <t>Accounting Office, State</t>
  </si>
  <si>
    <t>Financing and Investment Commission, Georgia State</t>
  </si>
  <si>
    <t>Defense, Department of</t>
  </si>
  <si>
    <t>Education, Department of</t>
  </si>
  <si>
    <t>Governor, Office of the</t>
  </si>
  <si>
    <t>Human Services, Department of</t>
  </si>
  <si>
    <t>Community Affairs, Department of</t>
  </si>
  <si>
    <t>Economic Development, Department of</t>
  </si>
  <si>
    <t>Juvenile Court Judges, Council of</t>
  </si>
  <si>
    <t>Labor, Department of  - Enterprise Fund</t>
  </si>
  <si>
    <t>Labor, Department of - General Fund</t>
  </si>
  <si>
    <t>Behavioral Health and Developmental Disabilities, Department of</t>
  </si>
  <si>
    <t>Law, Department of</t>
  </si>
  <si>
    <t>Juvenile Justice, Department of</t>
  </si>
  <si>
    <t>Natural Resources, Department of</t>
  </si>
  <si>
    <t>Pardons and Paroles, State Board of</t>
  </si>
  <si>
    <t>Public Safety, Department of</t>
  </si>
  <si>
    <t>Corrections, Department of</t>
  </si>
  <si>
    <t>Early Care and Learning, Department of</t>
  </si>
  <si>
    <t>Investigation, Georgia Bureau of</t>
  </si>
  <si>
    <t>Regents of the University System of Georgia, Board of</t>
  </si>
  <si>
    <t>Revenue, Department of</t>
  </si>
  <si>
    <t>Driver Services, Department of</t>
  </si>
  <si>
    <t>Student Finance Commission, Georgia</t>
  </si>
  <si>
    <t>47610_90001</t>
  </si>
  <si>
    <t>Community Supervision, Department of</t>
  </si>
  <si>
    <t>Teachers Retirement System of Georgia</t>
  </si>
  <si>
    <t>Transportation, Department of</t>
  </si>
  <si>
    <t>Transportation, Department of - TIA</t>
  </si>
  <si>
    <t>State Treasurer, Office of the</t>
  </si>
  <si>
    <t>Workers' Compensation, State Board of</t>
  </si>
  <si>
    <t>Development Authority, Georgia</t>
  </si>
  <si>
    <t>Ports Authority, Georgia</t>
  </si>
  <si>
    <t>Student Finance Authority, Georgia</t>
  </si>
  <si>
    <t>Seed Development Commission, Georgia</t>
  </si>
  <si>
    <t>Correctional Industries Administration, Georgia</t>
  </si>
  <si>
    <t>Highway Authority, Georgia</t>
  </si>
  <si>
    <t>Road and Tollway Authority, State - Enterprise Fund</t>
  </si>
  <si>
    <t>Road and Tollway Authority, State - General Fund</t>
  </si>
  <si>
    <t>Environmental Finance Authority, Georgia</t>
  </si>
  <si>
    <t>Superior Court Clerks' Retirement Fund of Georgia</t>
  </si>
  <si>
    <t>Firefighters' Pension Fund, Georgia</t>
  </si>
  <si>
    <t>Sheriffs' Retirement Fund of Georgia</t>
  </si>
  <si>
    <t>Superior Court Clerks' Cooperative Authority, Georgia</t>
  </si>
  <si>
    <t>Rail Passenger Authority, Georgia</t>
  </si>
  <si>
    <t>96800_90001</t>
  </si>
  <si>
    <t>Higher Education Facilities Authority, Georgia</t>
  </si>
  <si>
    <t>Lottery Corporation, Georgia</t>
  </si>
  <si>
    <t>Public Telecommunications Commission, Georgia</t>
  </si>
  <si>
    <t>Technology Authority, Georgia</t>
  </si>
  <si>
    <t>Magistrates Retirement Fund of Georgia</t>
  </si>
  <si>
    <t>Survey - GASB 49 (Pollution Remediation)</t>
  </si>
  <si>
    <t>Survey-GASB 49</t>
  </si>
  <si>
    <t>Complete the survey to determine the appropriate disclosure.</t>
  </si>
  <si>
    <t>Choose Recognition and Disclosure Requirement 3 (Note Disclosure Only) "Yes" and complete information</t>
  </si>
  <si>
    <t>requirement  tab.</t>
  </si>
  <si>
    <t>Information Requirements Section D - to be completed if "Yes" was the answer to Question 1, 2 or 3 on the Questionnaire sheet in Wdesk.</t>
  </si>
  <si>
    <t>Example:</t>
  </si>
  <si>
    <t>Organizational Unit</t>
  </si>
  <si>
    <t>Metadata</t>
  </si>
  <si>
    <t>Georgia Veterans Service Foundation, Inc.</t>
  </si>
  <si>
    <t>z_15100_20000</t>
  </si>
  <si>
    <t>The Foundation for Public Education in Georgia, Inc.</t>
  </si>
  <si>
    <t>z_15300_90001</t>
  </si>
  <si>
    <t xml:space="preserve">Audits and Accounts, Department of </t>
  </si>
  <si>
    <t>Insurance Department of the State of Georgia</t>
  </si>
  <si>
    <t>Properties Commission, State</t>
  </si>
  <si>
    <t>Employees' Retirement System of Georgia</t>
  </si>
  <si>
    <t>Judicial Council of Georgia</t>
  </si>
  <si>
    <t>General Assembly, Georgia</t>
  </si>
  <si>
    <t>House of Representatives, Georgia</t>
  </si>
  <si>
    <t>State Senate, Georgia</t>
  </si>
  <si>
    <t>REACH Georgia Foundation, Inc.</t>
  </si>
  <si>
    <t>Department of Veterans Service</t>
  </si>
  <si>
    <t>Augusta University Early Retirement Pension Plan</t>
  </si>
  <si>
    <t>Building Authority, Georgia</t>
  </si>
  <si>
    <t>Jekyll Island - State Park Authority</t>
  </si>
  <si>
    <t>Geo. L. Smith II Georgia World Congress Center Authority</t>
  </si>
  <si>
    <t>Housing and Finance Authority, Georgia</t>
  </si>
  <si>
    <t>Z_92400_90001</t>
  </si>
  <si>
    <t>Z_46200_90311</t>
  </si>
  <si>
    <t>Judges of the Probate Courts Retirement Fund of Georgia</t>
  </si>
  <si>
    <t>Z_48400_90001</t>
  </si>
  <si>
    <t>Z_98700_20000</t>
  </si>
  <si>
    <t>Z_98900_20000</t>
  </si>
  <si>
    <t>Jekyll Island Foundation, Inc.</t>
  </si>
  <si>
    <t>Z_99400_90001</t>
  </si>
  <si>
    <t>Natural Resources Foundation, Georgia</t>
  </si>
  <si>
    <t>Z_46200_20000</t>
  </si>
  <si>
    <t>Savannah – Georgia Convention Center Authority</t>
  </si>
  <si>
    <t>99800_90001</t>
  </si>
  <si>
    <t xml:space="preserve">If you answered "Yes" to question #1 and "Yes" to any of the questions #2-6, you have identified that an obligating event has occurred  and one or more components of a pollution remediation obligation may be recognizable as a liability.   Please complete information requirements tab and go to question #7 to determine if the liability is reasonably estimable. Otherwise, choose Recognition and Disclosure Requirement #4 (YES "no disclosure required (GASB 49 does NOT apply) in Wdesk.  </t>
  </si>
  <si>
    <t>GAAP reporting governments are required to comply with GASB 49. GASB 49 explains when pollution remediation-related obligations should be reported and how those obligations’ costs and liabilities should be determined. A liability related to pollution remediation is a government’s cost or obligation of cost in addressing the current or detrimental effects of existing pollution through such activities as environmental assessments or cleanups.  The purpose of this form is to report pollution remediation projects and associated liability to SAO financial reporting.</t>
  </si>
  <si>
    <t>Entity List for Forms</t>
  </si>
  <si>
    <t>40300(GAA)</t>
  </si>
  <si>
    <t>40300(GF)</t>
  </si>
  <si>
    <t>40300(ISF)</t>
  </si>
  <si>
    <t>419(GF)</t>
  </si>
  <si>
    <t>Community Health, Department of - regular</t>
  </si>
  <si>
    <t>419(SHBP)</t>
  </si>
  <si>
    <t>Community Health, Department of - SHBP</t>
  </si>
  <si>
    <t>Georgia General Assembly Joint Offices</t>
  </si>
  <si>
    <t>48400(TIA)</t>
  </si>
  <si>
    <t>Georgia Commission on the Holocaust</t>
  </si>
  <si>
    <t>49500_Ewadj</t>
  </si>
  <si>
    <t>910Au</t>
  </si>
  <si>
    <t>910FD</t>
  </si>
  <si>
    <t>91900_90001</t>
  </si>
  <si>
    <t>Z_99000_20200</t>
  </si>
  <si>
    <t>99600_90001</t>
  </si>
  <si>
    <t>Georgia Vocational Rehabilitation Agency</t>
  </si>
  <si>
    <t>3.  Is your agency/organization in violation of any pollution prevention - related permit or license? 
(GASB 49-Para 11b)</t>
  </si>
  <si>
    <t xml:space="preserve">11.  Was the purpose of acquiring a property, plant, or equipment to have a future alternative use?
(GASB49 Paragraph 22) </t>
  </si>
  <si>
    <t>Flexible Benefits Program</t>
  </si>
  <si>
    <t>26000_60130</t>
  </si>
  <si>
    <t>41200_Ewadj</t>
  </si>
  <si>
    <t>Prosecuting Attorneys' Council of the State of Georgia</t>
  </si>
  <si>
    <t>State Forestry Commission</t>
  </si>
  <si>
    <t>Court of Appeals</t>
  </si>
  <si>
    <t>Superior Courts</t>
  </si>
  <si>
    <t>Supreme Court</t>
  </si>
  <si>
    <t>Georgia Public Service Commission</t>
  </si>
  <si>
    <t>Georgia Public Defender Council</t>
  </si>
  <si>
    <t>Georgia Agricultural Exposition Authority</t>
  </si>
  <si>
    <t>92700_30000</t>
  </si>
  <si>
    <t>40200_60171</t>
  </si>
  <si>
    <t>40200_60172</t>
  </si>
  <si>
    <t>Peace Officers’ Annuity and Benefit Fund</t>
  </si>
  <si>
    <t>Atlanta-region Transit Link “ATL” Authority</t>
  </si>
  <si>
    <t>40200(Boll)</t>
  </si>
  <si>
    <t>Agriculture, Department of - Custodial Fund - Boll Weevil</t>
  </si>
  <si>
    <t>40200(ACC)</t>
  </si>
  <si>
    <t>Agriculture, Department of - Custodial Fund - ACC</t>
  </si>
  <si>
    <t>Donna G. Winn</t>
  </si>
  <si>
    <t>donna.winn@sao.ga.gov</t>
  </si>
  <si>
    <t>678-725-6599</t>
  </si>
  <si>
    <t>Georgia Education Savings Authority</t>
  </si>
  <si>
    <t>90800_90001</t>
  </si>
  <si>
    <t>Year End Form Submission | State Accounting Office</t>
  </si>
  <si>
    <r>
      <t xml:space="preserve">To submit your form, please visit the form submission site at https://sao.georgia.gov/form/year-end-forms . If there is no data reported on the form, please do not attach a blank form. For forms not applicable, indicate that nothing needs to be communicated to SAO on the portal. </t>
    </r>
    <r>
      <rPr>
        <b/>
        <sz val="12"/>
        <color rgb="FFFF0000"/>
        <rFont val="Times New Roman"/>
        <family val="1"/>
      </rPr>
      <t>Forms sent through the SAO_Reporting@sao.ga.gov mailbox or directly to SAO personnel will be returned.</t>
    </r>
    <r>
      <rPr>
        <sz val="12"/>
        <rFont val="Times New Roman"/>
        <family val="1"/>
      </rPr>
      <t xml:space="preserve"> Submission of forms are only accepted through the website. 
Please make sure file is named as follows - XXX_Form25_Pollution_Remedation_GASB49.xls (where XXX is the organization's entity code number).
</t>
    </r>
  </si>
  <si>
    <t>Form25_Pollution Remediation (GASB 49)</t>
  </si>
  <si>
    <r>
      <t xml:space="preserve">All organizations not receiving a financial statement audit from an independent CPA firm that have pollution remediation </t>
    </r>
    <r>
      <rPr>
        <b/>
        <u/>
        <sz val="12"/>
        <color rgb="FFFF0000"/>
        <rFont val="Times New Roman"/>
        <family val="1"/>
      </rPr>
      <t>over 10 million in either balance or activity during the year.</t>
    </r>
    <r>
      <rPr>
        <b/>
        <sz val="12"/>
        <color rgb="FFFF0000"/>
        <rFont val="Times New Roman"/>
        <family val="1"/>
      </rPr>
      <t xml:space="preserve">  </t>
    </r>
    <r>
      <rPr>
        <sz val="12"/>
        <color indexed="8"/>
        <rFont val="Times New Roman"/>
        <family val="1"/>
      </rPr>
      <t xml:space="preserve">
Organizations receiving independent audits can utilize this form to submit information to SAO, supplemental to that included in their audited financial statements. </t>
    </r>
  </si>
  <si>
    <t>If this form is NOT applicable to your organization OR if your agency does not meet the 10 million dollar threshold, please do not submit the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</si>
</sst>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
    <numFmt numFmtId="165" formatCode="[$-409]mmmm\ d\,\ yyyy;@"/>
    <numFmt numFmtId="166" formatCode="0_);[Red]\(0\)"/>
    <numFmt numFmtId="167" formatCode="&quot;$&quot;#,##0.00"/>
    <numFmt numFmtId="168" formatCode="[&lt;=9999999]###\-####;\(###\)\ ###\-####"/>
  </numFmts>
  <fonts count="46">
    <font>
      <sz val="10"/>
      <name val="Arial"/>
    </font>
    <font>
      <sz val="11"/>
      <color theme="1"/>
      <name val="Calibri"/>
      <family val="2"/>
      <scheme val="minor"/>
    </font>
    <font>
      <sz val="10"/>
      <name val="Arial"/>
      <family val="2"/>
    </font>
    <font>
      <b/>
      <sz val="10"/>
      <name val="Times New Roman"/>
      <family val="1"/>
    </font>
    <font>
      <sz val="10"/>
      <name val="Times New Roman"/>
      <family val="1"/>
    </font>
    <font>
      <b/>
      <sz val="12"/>
      <name val="Times New Roman"/>
      <family val="1"/>
    </font>
    <font>
      <b/>
      <u/>
      <sz val="10"/>
      <name val="Times New Roman"/>
      <family val="1"/>
    </font>
    <font>
      <sz val="10"/>
      <name val="Arial"/>
      <family val="2"/>
    </font>
    <font>
      <sz val="8"/>
      <name val="Arial"/>
      <family val="2"/>
    </font>
    <font>
      <u/>
      <sz val="10"/>
      <color indexed="12"/>
      <name val="Arial"/>
      <family val="2"/>
    </font>
    <font>
      <sz val="10"/>
      <name val="MS Sans Serif"/>
      <family val="2"/>
    </font>
    <font>
      <sz val="12"/>
      <name val="Times New Roman"/>
      <family val="1"/>
    </font>
    <font>
      <u/>
      <sz val="10"/>
      <color indexed="12"/>
      <name val="Arial"/>
      <family val="2"/>
    </font>
    <font>
      <sz val="12"/>
      <color indexed="8"/>
      <name val="Times New Roman"/>
      <family val="1"/>
    </font>
    <font>
      <b/>
      <sz val="14"/>
      <color indexed="62"/>
      <name val="Times New Roman"/>
      <family val="1"/>
    </font>
    <font>
      <sz val="8"/>
      <name val="Arial"/>
      <family val="2"/>
    </font>
    <font>
      <b/>
      <sz val="14"/>
      <name val="Times New Roman"/>
      <family val="1"/>
    </font>
    <font>
      <sz val="11"/>
      <name val="Times New Roman"/>
      <family val="1"/>
    </font>
    <font>
      <b/>
      <sz val="11"/>
      <name val="Times New Roman"/>
      <family val="1"/>
    </font>
    <font>
      <sz val="10"/>
      <name val="Arial Unicode MS"/>
      <family val="2"/>
    </font>
    <font>
      <u/>
      <sz val="10"/>
      <color indexed="12"/>
      <name val="Times New Roman"/>
      <family val="1"/>
    </font>
    <font>
      <b/>
      <sz val="10"/>
      <color indexed="57"/>
      <name val="Times New Roman"/>
      <family val="1"/>
    </font>
    <font>
      <u/>
      <sz val="12"/>
      <name val="Times New Roman"/>
      <family val="1"/>
    </font>
    <font>
      <sz val="11"/>
      <color theme="1"/>
      <name val="Times New Roman"/>
      <family val="2"/>
    </font>
    <font>
      <sz val="11"/>
      <color theme="1"/>
      <name val="Calibri"/>
      <family val="2"/>
      <scheme val="minor"/>
    </font>
    <font>
      <i/>
      <sz val="11"/>
      <color rgb="FF7F7F7F"/>
      <name val="Calibri"/>
      <family val="2"/>
      <scheme val="minor"/>
    </font>
    <font>
      <u/>
      <sz val="10"/>
      <color theme="10"/>
      <name val="Arial"/>
      <family val="2"/>
    </font>
    <font>
      <b/>
      <sz val="14"/>
      <color rgb="FF870E00"/>
      <name val="Times New Roman"/>
      <family val="1"/>
    </font>
    <font>
      <b/>
      <u/>
      <sz val="12"/>
      <color rgb="FF870E00"/>
      <name val="Times New Roman"/>
      <family val="1"/>
    </font>
    <font>
      <sz val="12"/>
      <color rgb="FFFF0000"/>
      <name val="Times New Roman"/>
      <family val="1"/>
    </font>
    <font>
      <sz val="14"/>
      <color theme="1"/>
      <name val="Times New Roman"/>
      <family val="1"/>
    </font>
    <font>
      <sz val="10"/>
      <color rgb="FF870E00"/>
      <name val="Times New Roman"/>
      <family val="1"/>
    </font>
    <font>
      <sz val="10"/>
      <color rgb="FFC00000"/>
      <name val="Times New Roman"/>
      <family val="1"/>
    </font>
    <font>
      <sz val="10"/>
      <color rgb="FFFF0000"/>
      <name val="Times New Roman"/>
      <family val="1"/>
    </font>
    <font>
      <b/>
      <sz val="10"/>
      <color rgb="FF870E00"/>
      <name val="Times New Roman"/>
      <family val="1"/>
    </font>
    <font>
      <b/>
      <sz val="10"/>
      <color rgb="FFC00000"/>
      <name val="Times New Roman"/>
      <family val="1"/>
    </font>
    <font>
      <i/>
      <sz val="11"/>
      <color rgb="FF7F7F7F"/>
      <name val="Times New Roman"/>
      <family val="1"/>
    </font>
    <font>
      <b/>
      <sz val="14"/>
      <color rgb="FF002060"/>
      <name val="Times New Roman"/>
      <family val="1"/>
    </font>
    <font>
      <sz val="10"/>
      <color rgb="FF002060"/>
      <name val="Times New Roman"/>
      <family val="1"/>
    </font>
    <font>
      <sz val="12"/>
      <color theme="1"/>
      <name val="Times New Roman"/>
      <family val="1"/>
    </font>
    <font>
      <b/>
      <sz val="12"/>
      <color rgb="FFFF0000"/>
      <name val="Times New Roman"/>
      <family val="1"/>
    </font>
    <font>
      <b/>
      <sz val="11"/>
      <color rgb="FFFF0000"/>
      <name val="Times New Roman"/>
      <family val="1"/>
    </font>
    <font>
      <b/>
      <i/>
      <u val="double"/>
      <sz val="20"/>
      <name val="Times New Roman"/>
      <family val="1"/>
    </font>
    <font>
      <b/>
      <sz val="14"/>
      <color indexed="10"/>
      <name val="Times New Roman"/>
      <family val="1"/>
    </font>
    <font>
      <b/>
      <sz val="11"/>
      <color theme="1"/>
      <name val="Calibri"/>
      <family val="2"/>
      <scheme val="minor"/>
    </font>
    <font>
      <b/>
      <u/>
      <sz val="12"/>
      <color rgb="FFFF0000"/>
      <name val="Times New Roman"/>
      <family val="1"/>
    </font>
  </fonts>
  <fills count="8">
    <fill>
      <patternFill patternType="none"/>
    </fill>
    <fill>
      <patternFill patternType="gray125"/>
    </fill>
    <fill>
      <patternFill patternType="solid">
        <fgColor indexed="13"/>
        <bgColor indexed="64"/>
      </patternFill>
    </fill>
    <fill>
      <patternFill patternType="solid">
        <fgColor theme="0"/>
        <bgColor indexed="64"/>
      </patternFill>
    </fill>
    <fill>
      <patternFill patternType="solid">
        <fgColor rgb="FFFFFF00"/>
        <bgColor indexed="64"/>
      </patternFill>
    </fill>
    <fill>
      <patternFill patternType="solid">
        <fgColor rgb="FFD9B200"/>
        <bgColor indexed="64"/>
      </patternFill>
    </fill>
    <fill>
      <patternFill patternType="solid">
        <fgColor rgb="FFFFFFCC"/>
        <bgColor indexed="64"/>
      </patternFill>
    </fill>
    <fill>
      <patternFill patternType="solid">
        <fgColor theme="8" tint="0.79998168889431442"/>
        <bgColor theme="8" tint="0.79998168889431442"/>
      </patternFill>
    </fill>
  </fills>
  <borders count="28">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10"/>
      </left>
      <right style="medium">
        <color indexed="10"/>
      </right>
      <top style="medium">
        <color indexed="10"/>
      </top>
      <bottom style="medium">
        <color indexed="1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theme="8" tint="0.39997558519241921"/>
      </bottom>
      <diagonal/>
    </border>
  </borders>
  <cellStyleXfs count="42">
    <xf numFmtId="0" fontId="0" fillId="0" borderId="0"/>
    <xf numFmtId="41" fontId="2"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4" fillId="0" borderId="0" applyFont="0" applyFill="0" applyBorder="0" applyAlignment="0" applyProtection="0"/>
    <xf numFmtId="42" fontId="2" fillId="0" borderId="0" applyFont="0" applyFill="0" applyBorder="0" applyAlignment="0" applyProtection="0"/>
    <xf numFmtId="44" fontId="2" fillId="0" borderId="0" applyFont="0" applyFill="0" applyBorder="0" applyAlignment="0" applyProtection="0"/>
    <xf numFmtId="0" fontId="25" fillId="0" borderId="0" applyNumberFormat="0" applyFill="0" applyBorder="0" applyAlignment="0" applyProtection="0"/>
    <xf numFmtId="0" fontId="9"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0" fontId="7" fillId="0" borderId="0"/>
    <xf numFmtId="0" fontId="24" fillId="0" borderId="0"/>
    <xf numFmtId="0" fontId="7" fillId="0" borderId="0"/>
    <xf numFmtId="0" fontId="2" fillId="0" borderId="0"/>
    <xf numFmtId="0" fontId="24" fillId="0" borderId="0"/>
    <xf numFmtId="0" fontId="2" fillId="0" borderId="0"/>
    <xf numFmtId="0" fontId="7" fillId="0" borderId="0"/>
    <xf numFmtId="0" fontId="2" fillId="0" borderId="0"/>
    <xf numFmtId="0" fontId="4" fillId="0" borderId="0"/>
    <xf numFmtId="0" fontId="2" fillId="0" borderId="0"/>
    <xf numFmtId="0" fontId="2" fillId="0" borderId="0"/>
    <xf numFmtId="0" fontId="23" fillId="0" borderId="0"/>
    <xf numFmtId="0" fontId="19" fillId="0" borderId="0"/>
    <xf numFmtId="0" fontId="23" fillId="0" borderId="0"/>
    <xf numFmtId="0" fontId="19" fillId="0" borderId="0"/>
    <xf numFmtId="0" fontId="2" fillId="0" borderId="0"/>
    <xf numFmtId="0" fontId="7" fillId="0" borderId="0"/>
    <xf numFmtId="0" fontId="7" fillId="0" borderId="0"/>
    <xf numFmtId="0" fontId="2" fillId="0" borderId="0"/>
    <xf numFmtId="9" fontId="2" fillId="0" borderId="0" applyFont="0" applyFill="0" applyBorder="0" applyAlignment="0" applyProtection="0"/>
    <xf numFmtId="9" fontId="4" fillId="0" borderId="0" applyFont="0" applyFill="0" applyBorder="0" applyAlignment="0" applyProtection="0"/>
    <xf numFmtId="4" fontId="10" fillId="0" borderId="0" applyFont="0" applyFill="0" applyBorder="0" applyAlignment="0" applyProtection="0"/>
    <xf numFmtId="0" fontId="1" fillId="0" borderId="0"/>
  </cellStyleXfs>
  <cellXfs count="191">
    <xf numFmtId="0" fontId="0" fillId="0" borderId="0" xfId="0"/>
    <xf numFmtId="0" fontId="4" fillId="0" borderId="0" xfId="0" applyFont="1" applyAlignment="1" applyProtection="1">
      <alignment horizontal="left"/>
      <protection locked="0"/>
    </xf>
    <xf numFmtId="39" fontId="4" fillId="0" borderId="0" xfId="0" applyNumberFormat="1" applyFont="1" applyProtection="1">
      <protection locked="0"/>
    </xf>
    <xf numFmtId="0" fontId="4" fillId="0" borderId="0" xfId="0" applyFont="1" applyProtection="1">
      <protection locked="0"/>
    </xf>
    <xf numFmtId="0" fontId="4" fillId="0" borderId="0" xfId="0" applyFont="1" applyAlignment="1" applyProtection="1">
      <alignment horizontal="center"/>
      <protection locked="0"/>
    </xf>
    <xf numFmtId="0" fontId="4" fillId="0" borderId="0" xfId="35" applyFont="1" applyAlignment="1" applyProtection="1">
      <alignment horizontal="center"/>
      <protection locked="0"/>
    </xf>
    <xf numFmtId="0" fontId="4" fillId="0" borderId="1" xfId="0" applyFont="1" applyBorder="1" applyAlignment="1">
      <alignment horizontal="left"/>
    </xf>
    <xf numFmtId="0" fontId="6" fillId="0" borderId="0" xfId="0" applyFont="1" applyAlignment="1" applyProtection="1">
      <alignment horizontal="center"/>
      <protection locked="0"/>
    </xf>
    <xf numFmtId="0" fontId="4" fillId="0" borderId="0" xfId="35" applyFont="1" applyProtection="1">
      <protection locked="0"/>
    </xf>
    <xf numFmtId="0" fontId="11" fillId="0" borderId="0" xfId="35" applyFont="1"/>
    <xf numFmtId="0" fontId="5" fillId="0" borderId="0" xfId="35" applyFont="1" applyAlignment="1">
      <alignment vertical="top" wrapText="1"/>
    </xf>
    <xf numFmtId="0" fontId="14" fillId="0" borderId="0" xfId="35" applyFont="1" applyAlignment="1">
      <alignment vertical="top"/>
    </xf>
    <xf numFmtId="0" fontId="11" fillId="0" borderId="0" xfId="35" applyFont="1" applyAlignment="1">
      <alignment vertical="top"/>
    </xf>
    <xf numFmtId="0" fontId="11" fillId="0" borderId="0" xfId="35" applyFont="1" applyAlignment="1">
      <alignment vertical="top" wrapText="1"/>
    </xf>
    <xf numFmtId="164" fontId="11" fillId="0" borderId="0" xfId="35" applyNumberFormat="1" applyFont="1" applyAlignment="1">
      <alignment horizontal="center" vertical="top"/>
    </xf>
    <xf numFmtId="39" fontId="3" fillId="0" borderId="2" xfId="0" applyNumberFormat="1" applyFont="1" applyBorder="1"/>
    <xf numFmtId="39" fontId="3" fillId="0" borderId="3" xfId="0" applyNumberFormat="1" applyFont="1" applyBorder="1"/>
    <xf numFmtId="39" fontId="3" fillId="0" borderId="4" xfId="0" applyNumberFormat="1" applyFont="1" applyBorder="1"/>
    <xf numFmtId="0" fontId="16" fillId="0" borderId="0" xfId="35" applyFont="1" applyAlignment="1">
      <alignment vertical="top"/>
    </xf>
    <xf numFmtId="0" fontId="27" fillId="0" borderId="0" xfId="35" applyFont="1" applyAlignment="1">
      <alignment vertical="top"/>
    </xf>
    <xf numFmtId="0" fontId="5" fillId="0" borderId="0" xfId="35" applyFont="1" applyAlignment="1">
      <alignment vertical="top"/>
    </xf>
    <xf numFmtId="0" fontId="11" fillId="0" borderId="0" xfId="0" applyFont="1" applyAlignment="1">
      <alignment horizontal="justify" wrapText="1"/>
    </xf>
    <xf numFmtId="164" fontId="5" fillId="0" borderId="0" xfId="35" applyNumberFormat="1" applyFont="1" applyAlignment="1">
      <alignment horizontal="center" vertical="top"/>
    </xf>
    <xf numFmtId="0" fontId="4" fillId="0" borderId="0" xfId="0" applyFont="1" applyAlignment="1">
      <alignment wrapText="1"/>
    </xf>
    <xf numFmtId="0" fontId="5" fillId="0" borderId="0" xfId="36" applyFont="1" applyAlignment="1">
      <alignment vertical="top" wrapText="1"/>
    </xf>
    <xf numFmtId="164" fontId="28" fillId="0" borderId="0" xfId="35" applyNumberFormat="1" applyFont="1" applyAlignment="1">
      <alignment horizontal="left" vertical="top"/>
    </xf>
    <xf numFmtId="39" fontId="3" fillId="0" borderId="0" xfId="0" applyNumberFormat="1" applyFont="1" applyProtection="1">
      <protection locked="0"/>
    </xf>
    <xf numFmtId="0" fontId="4" fillId="0" borderId="0" xfId="0" applyFont="1" applyAlignment="1" applyProtection="1">
      <alignment horizontal="right"/>
      <protection locked="0"/>
    </xf>
    <xf numFmtId="0" fontId="4" fillId="0" borderId="0" xfId="19" applyFont="1" applyAlignment="1" applyProtection="1">
      <alignment horizontal="left"/>
      <protection locked="0"/>
    </xf>
    <xf numFmtId="0" fontId="4" fillId="0" borderId="0" xfId="19" applyFont="1" applyProtection="1">
      <protection locked="0"/>
    </xf>
    <xf numFmtId="164" fontId="5" fillId="0" borderId="0" xfId="36" applyNumberFormat="1" applyFont="1" applyAlignment="1" applyProtection="1">
      <alignment horizontal="center" vertical="top"/>
      <protection locked="0"/>
    </xf>
    <xf numFmtId="0" fontId="17" fillId="0" borderId="0" xfId="19" applyFont="1" applyAlignment="1" applyProtection="1">
      <alignment wrapText="1"/>
      <protection locked="0"/>
    </xf>
    <xf numFmtId="0" fontId="4" fillId="0" borderId="0" xfId="19" applyFont="1" applyAlignment="1" applyProtection="1">
      <alignment wrapText="1"/>
      <protection locked="0"/>
    </xf>
    <xf numFmtId="0" fontId="29" fillId="0" borderId="0" xfId="35" applyFont="1" applyAlignment="1" applyProtection="1">
      <alignment vertical="top" wrapText="1"/>
      <protection locked="0"/>
    </xf>
    <xf numFmtId="0" fontId="4" fillId="0" borderId="0" xfId="19" applyFont="1"/>
    <xf numFmtId="0" fontId="30" fillId="0" borderId="0" xfId="0" applyFont="1" applyAlignment="1">
      <alignment horizontal="center"/>
    </xf>
    <xf numFmtId="0" fontId="4" fillId="0" borderId="0" xfId="0" applyFont="1"/>
    <xf numFmtId="0" fontId="4" fillId="0" borderId="0" xfId="0" applyFont="1" applyAlignment="1">
      <alignment horizontal="left"/>
    </xf>
    <xf numFmtId="39" fontId="4" fillId="0" borderId="0" xfId="0" applyNumberFormat="1" applyFont="1"/>
    <xf numFmtId="0" fontId="3" fillId="0" borderId="0" xfId="0" applyFont="1" applyAlignment="1" applyProtection="1">
      <alignment horizontal="center"/>
      <protection locked="0"/>
    </xf>
    <xf numFmtId="0" fontId="3" fillId="0" borderId="0" xfId="0" applyFont="1" applyProtection="1">
      <protection locked="0"/>
    </xf>
    <xf numFmtId="0" fontId="18" fillId="0" borderId="0" xfId="36" applyFont="1" applyProtection="1">
      <protection locked="0"/>
    </xf>
    <xf numFmtId="39" fontId="4" fillId="0" borderId="0" xfId="35" applyNumberFormat="1" applyFont="1" applyAlignment="1" applyProtection="1">
      <alignment horizontal="right"/>
      <protection locked="0"/>
    </xf>
    <xf numFmtId="39" fontId="4" fillId="0" borderId="0" xfId="35" applyNumberFormat="1" applyFont="1" applyProtection="1">
      <protection locked="0"/>
    </xf>
    <xf numFmtId="39" fontId="4" fillId="0" borderId="0" xfId="0" applyNumberFormat="1" applyFont="1" applyAlignment="1" applyProtection="1">
      <alignment horizontal="right"/>
      <protection locked="0"/>
    </xf>
    <xf numFmtId="0" fontId="4" fillId="0" borderId="6" xfId="0" applyFont="1" applyBorder="1" applyAlignment="1">
      <alignment horizontal="left"/>
    </xf>
    <xf numFmtId="0" fontId="11" fillId="0" borderId="0" xfId="35" applyFont="1" applyAlignment="1">
      <alignment horizontal="justify" vertical="top" wrapText="1"/>
    </xf>
    <xf numFmtId="0" fontId="31" fillId="0" borderId="0" xfId="36" applyFont="1" applyAlignment="1">
      <alignment vertical="top"/>
    </xf>
    <xf numFmtId="0" fontId="31" fillId="0" borderId="0" xfId="36" applyFont="1"/>
    <xf numFmtId="0" fontId="31" fillId="0" borderId="0" xfId="20" applyFont="1" applyAlignment="1">
      <alignment vertical="top"/>
    </xf>
    <xf numFmtId="0" fontId="31" fillId="0" borderId="0" xfId="35" applyFont="1"/>
    <xf numFmtId="0" fontId="31" fillId="0" borderId="0" xfId="24" applyFont="1"/>
    <xf numFmtId="0" fontId="20" fillId="0" borderId="0" xfId="14" applyFont="1" applyFill="1" applyAlignment="1" applyProtection="1"/>
    <xf numFmtId="166" fontId="4" fillId="0" borderId="0" xfId="19" applyNumberFormat="1" applyFont="1" applyProtection="1">
      <protection locked="0"/>
    </xf>
    <xf numFmtId="0" fontId="3" fillId="0" borderId="0" xfId="19" applyFont="1" applyAlignment="1" applyProtection="1">
      <alignment horizontal="left"/>
      <protection locked="0"/>
    </xf>
    <xf numFmtId="0" fontId="21" fillId="0" borderId="0" xfId="19" applyFont="1" applyProtection="1">
      <protection locked="0"/>
    </xf>
    <xf numFmtId="0" fontId="4" fillId="0" borderId="0" xfId="35" applyFont="1"/>
    <xf numFmtId="166" fontId="3" fillId="0" borderId="7" xfId="19" applyNumberFormat="1" applyFont="1" applyBorder="1" applyAlignment="1" applyProtection="1">
      <alignment horizontal="center"/>
      <protection locked="0"/>
    </xf>
    <xf numFmtId="0" fontId="3" fillId="2" borderId="8" xfId="19" applyFont="1" applyFill="1" applyBorder="1" applyAlignment="1" applyProtection="1">
      <alignment horizontal="center"/>
      <protection locked="0"/>
    </xf>
    <xf numFmtId="0" fontId="3" fillId="2" borderId="9" xfId="19" applyFont="1" applyFill="1" applyBorder="1" applyAlignment="1" applyProtection="1">
      <alignment horizontal="center"/>
      <protection locked="0"/>
    </xf>
    <xf numFmtId="0" fontId="3" fillId="2" borderId="10" xfId="19" applyFont="1" applyFill="1" applyBorder="1" applyAlignment="1" applyProtection="1">
      <alignment horizontal="center"/>
      <protection locked="0"/>
    </xf>
    <xf numFmtId="1" fontId="4" fillId="0" borderId="7" xfId="19" applyNumberFormat="1" applyFont="1" applyBorder="1" applyAlignment="1" applyProtection="1">
      <alignment horizontal="center"/>
      <protection locked="0"/>
    </xf>
    <xf numFmtId="0" fontId="3" fillId="0" borderId="11" xfId="19" applyFont="1" applyBorder="1" applyProtection="1">
      <protection locked="0"/>
    </xf>
    <xf numFmtId="0" fontId="3" fillId="2" borderId="12" xfId="19" applyFont="1" applyFill="1" applyBorder="1" applyAlignment="1" applyProtection="1">
      <alignment horizontal="center"/>
      <protection locked="0"/>
    </xf>
    <xf numFmtId="167" fontId="3" fillId="0" borderId="13" xfId="19" applyNumberFormat="1" applyFont="1" applyBorder="1" applyProtection="1">
      <protection locked="0"/>
    </xf>
    <xf numFmtId="167" fontId="4" fillId="0" borderId="5" xfId="19" applyNumberFormat="1" applyFont="1" applyBorder="1" applyAlignment="1" applyProtection="1">
      <alignment horizontal="center"/>
      <protection locked="0"/>
    </xf>
    <xf numFmtId="167" fontId="3" fillId="2" borderId="12" xfId="19" applyNumberFormat="1" applyFont="1" applyFill="1" applyBorder="1" applyAlignment="1">
      <alignment horizontal="center"/>
    </xf>
    <xf numFmtId="167" fontId="4" fillId="0" borderId="0" xfId="19" applyNumberFormat="1" applyFont="1"/>
    <xf numFmtId="0" fontId="3" fillId="0" borderId="13" xfId="19" applyFont="1" applyBorder="1" applyProtection="1">
      <protection locked="0"/>
    </xf>
    <xf numFmtId="9" fontId="4" fillId="0" borderId="5" xfId="38" applyFont="1" applyBorder="1" applyAlignment="1" applyProtection="1">
      <alignment horizontal="center"/>
      <protection locked="0"/>
    </xf>
    <xf numFmtId="9" fontId="3" fillId="2" borderId="12" xfId="38" applyFont="1" applyFill="1" applyBorder="1" applyAlignment="1" applyProtection="1">
      <alignment horizontal="center"/>
    </xf>
    <xf numFmtId="167" fontId="3" fillId="0" borderId="11" xfId="19" applyNumberFormat="1" applyFont="1" applyBorder="1" applyProtection="1">
      <protection locked="0"/>
    </xf>
    <xf numFmtId="167" fontId="3" fillId="0" borderId="5" xfId="19" applyNumberFormat="1" applyFont="1" applyBorder="1" applyAlignment="1">
      <alignment horizontal="center"/>
    </xf>
    <xf numFmtId="167" fontId="3" fillId="0" borderId="0" xfId="19" applyNumberFormat="1" applyFont="1"/>
    <xf numFmtId="0" fontId="4" fillId="0" borderId="7" xfId="19" applyFont="1" applyBorder="1"/>
    <xf numFmtId="0" fontId="4" fillId="0" borderId="14" xfId="0" applyFont="1" applyBorder="1" applyProtection="1">
      <protection locked="0"/>
    </xf>
    <xf numFmtId="0" fontId="4" fillId="0" borderId="0" xfId="36" applyFont="1" applyProtection="1">
      <protection locked="0"/>
    </xf>
    <xf numFmtId="0" fontId="4" fillId="0" borderId="0" xfId="0" applyFont="1" applyAlignment="1" applyProtection="1">
      <alignment wrapText="1"/>
      <protection locked="0"/>
    </xf>
    <xf numFmtId="166" fontId="3" fillId="2" borderId="5" xfId="19" applyNumberFormat="1" applyFont="1" applyFill="1" applyBorder="1" applyAlignment="1" applyProtection="1">
      <alignment horizontal="center"/>
      <protection locked="0"/>
    </xf>
    <xf numFmtId="0" fontId="3" fillId="2" borderId="5" xfId="19" applyFont="1" applyFill="1" applyBorder="1" applyAlignment="1" applyProtection="1">
      <alignment horizontal="center"/>
      <protection locked="0"/>
    </xf>
    <xf numFmtId="166" fontId="3" fillId="0" borderId="5" xfId="19" applyNumberFormat="1" applyFont="1" applyBorder="1" applyAlignment="1" applyProtection="1">
      <alignment horizontal="center"/>
      <protection locked="0"/>
    </xf>
    <xf numFmtId="0" fontId="3" fillId="0" borderId="5" xfId="19" applyFont="1" applyBorder="1" applyAlignment="1" applyProtection="1">
      <alignment horizontal="center"/>
      <protection locked="0"/>
    </xf>
    <xf numFmtId="0" fontId="3" fillId="0" borderId="5" xfId="19" quotePrefix="1" applyFont="1" applyBorder="1" applyAlignment="1" applyProtection="1">
      <alignment horizontal="center"/>
      <protection locked="0"/>
    </xf>
    <xf numFmtId="0" fontId="28" fillId="0" borderId="0" xfId="0" applyFont="1"/>
    <xf numFmtId="0" fontId="33" fillId="0" borderId="0" xfId="0" applyFont="1"/>
    <xf numFmtId="0" fontId="34" fillId="0" borderId="0" xfId="0" applyFont="1" applyAlignment="1" applyProtection="1">
      <alignment horizontal="center" wrapText="1"/>
      <protection locked="0"/>
    </xf>
    <xf numFmtId="0" fontId="32" fillId="0" borderId="0" xfId="0" applyFont="1" applyProtection="1">
      <protection locked="0"/>
    </xf>
    <xf numFmtId="0" fontId="35" fillId="0" borderId="0" xfId="0" applyFont="1" applyProtection="1">
      <protection locked="0"/>
    </xf>
    <xf numFmtId="0" fontId="3" fillId="0" borderId="0" xfId="0" applyFont="1"/>
    <xf numFmtId="0" fontId="35" fillId="4" borderId="5" xfId="0" applyFont="1" applyFill="1" applyBorder="1" applyProtection="1">
      <protection locked="0"/>
    </xf>
    <xf numFmtId="0" fontId="36" fillId="0" borderId="0" xfId="13" applyFont="1" applyProtection="1"/>
    <xf numFmtId="0" fontId="4" fillId="0" borderId="6" xfId="19" applyFont="1" applyBorder="1"/>
    <xf numFmtId="0" fontId="22" fillId="0" borderId="0" xfId="35" applyFont="1"/>
    <xf numFmtId="0" fontId="4" fillId="0" borderId="1" xfId="0" applyFont="1" applyBorder="1" applyAlignment="1" applyProtection="1">
      <alignment horizontal="right"/>
      <protection locked="0"/>
    </xf>
    <xf numFmtId="168" fontId="4" fillId="0" borderId="1" xfId="0" applyNumberFormat="1" applyFont="1" applyBorder="1" applyAlignment="1" applyProtection="1">
      <alignment horizontal="right"/>
      <protection locked="0"/>
    </xf>
    <xf numFmtId="0" fontId="20" fillId="0" borderId="1" xfId="14" applyFont="1" applyBorder="1" applyAlignment="1" applyProtection="1">
      <alignment horizontal="right"/>
      <protection locked="0"/>
    </xf>
    <xf numFmtId="0" fontId="37" fillId="0" borderId="0" xfId="35" applyFont="1" applyAlignment="1">
      <alignment vertical="top"/>
    </xf>
    <xf numFmtId="0" fontId="37" fillId="0" borderId="0" xfId="35" applyFont="1" applyAlignment="1" applyProtection="1">
      <alignment vertical="top"/>
      <protection locked="0"/>
    </xf>
    <xf numFmtId="0" fontId="38" fillId="0" borderId="0" xfId="19" applyFont="1"/>
    <xf numFmtId="0" fontId="2" fillId="0" borderId="0" xfId="22"/>
    <xf numFmtId="0" fontId="2" fillId="0" borderId="0" xfId="29"/>
    <xf numFmtId="0" fontId="9" fillId="3" borderId="0" xfId="14" applyFill="1" applyAlignment="1" applyProtection="1">
      <alignment vertical="top"/>
    </xf>
    <xf numFmtId="0" fontId="39" fillId="3" borderId="0" xfId="14" applyFont="1" applyFill="1" applyAlignment="1" applyProtection="1">
      <alignment vertical="top"/>
    </xf>
    <xf numFmtId="0" fontId="5" fillId="3" borderId="0" xfId="35" applyFont="1" applyFill="1" applyAlignment="1">
      <alignment vertical="top" wrapText="1"/>
    </xf>
    <xf numFmtId="0" fontId="11" fillId="3" borderId="0" xfId="35" applyFont="1" applyFill="1"/>
    <xf numFmtId="0" fontId="41" fillId="0" borderId="0" xfId="19" applyFont="1" applyAlignment="1" applyProtection="1">
      <alignment horizontal="center" wrapText="1"/>
      <protection locked="0"/>
    </xf>
    <xf numFmtId="0" fontId="40" fillId="0" borderId="0" xfId="35" applyFont="1" applyAlignment="1" applyProtection="1">
      <alignment vertical="top" wrapText="1"/>
      <protection locked="0"/>
    </xf>
    <xf numFmtId="0" fontId="5" fillId="3" borderId="5" xfId="35" applyFont="1" applyFill="1" applyBorder="1" applyAlignment="1" applyProtection="1">
      <alignment horizontal="left" vertical="top" wrapText="1"/>
      <protection locked="0"/>
    </xf>
    <xf numFmtId="0" fontId="5" fillId="0" borderId="5" xfId="35" applyFont="1" applyBorder="1" applyAlignment="1" applyProtection="1">
      <alignment horizontal="left" vertical="top" wrapText="1"/>
      <protection locked="0"/>
    </xf>
    <xf numFmtId="40" fontId="3" fillId="0" borderId="5" xfId="19" applyNumberFormat="1" applyFont="1" applyBorder="1" applyAlignment="1" applyProtection="1">
      <alignment horizontal="center"/>
      <protection locked="0"/>
    </xf>
    <xf numFmtId="40" fontId="3" fillId="2" borderId="5" xfId="19" applyNumberFormat="1" applyFont="1" applyFill="1" applyBorder="1" applyAlignment="1" applyProtection="1">
      <alignment horizontal="center"/>
      <protection locked="0"/>
    </xf>
    <xf numFmtId="0" fontId="43" fillId="6" borderId="0" xfId="19" applyFont="1" applyFill="1" applyAlignment="1">
      <alignment horizontal="center"/>
    </xf>
    <xf numFmtId="0" fontId="4" fillId="6" borderId="0" xfId="19" applyFont="1" applyFill="1" applyProtection="1">
      <protection locked="0"/>
    </xf>
    <xf numFmtId="0" fontId="21" fillId="6" borderId="0" xfId="19" applyFont="1" applyFill="1" applyProtection="1">
      <protection locked="0"/>
    </xf>
    <xf numFmtId="0" fontId="3" fillId="6" borderId="8" xfId="19" applyFont="1" applyFill="1" applyBorder="1" applyAlignment="1" applyProtection="1">
      <alignment horizontal="center"/>
      <protection locked="0"/>
    </xf>
    <xf numFmtId="0" fontId="3" fillId="6" borderId="9" xfId="19" applyFont="1" applyFill="1" applyBorder="1" applyAlignment="1" applyProtection="1">
      <alignment horizontal="center"/>
      <protection locked="0"/>
    </xf>
    <xf numFmtId="0" fontId="3" fillId="6" borderId="10" xfId="19" applyFont="1" applyFill="1" applyBorder="1" applyAlignment="1" applyProtection="1">
      <alignment horizontal="center"/>
      <protection locked="0"/>
    </xf>
    <xf numFmtId="0" fontId="3" fillId="6" borderId="11" xfId="19" applyFont="1" applyFill="1" applyBorder="1" applyProtection="1">
      <protection locked="0"/>
    </xf>
    <xf numFmtId="0" fontId="3" fillId="6" borderId="12" xfId="19" applyFont="1" applyFill="1" applyBorder="1" applyAlignment="1" applyProtection="1">
      <alignment horizontal="center"/>
      <protection locked="0"/>
    </xf>
    <xf numFmtId="167" fontId="3" fillId="6" borderId="13" xfId="19" applyNumberFormat="1" applyFont="1" applyFill="1" applyBorder="1" applyProtection="1">
      <protection locked="0"/>
    </xf>
    <xf numFmtId="167" fontId="4" fillId="6" borderId="5" xfId="19" applyNumberFormat="1" applyFont="1" applyFill="1" applyBorder="1" applyAlignment="1" applyProtection="1">
      <alignment horizontal="center"/>
      <protection locked="0"/>
    </xf>
    <xf numFmtId="167" fontId="3" fillId="6" borderId="12" xfId="19" applyNumberFormat="1" applyFont="1" applyFill="1" applyBorder="1" applyAlignment="1">
      <alignment horizontal="center"/>
    </xf>
    <xf numFmtId="0" fontId="3" fillId="6" borderId="13" xfId="19" applyFont="1" applyFill="1" applyBorder="1" applyProtection="1">
      <protection locked="0"/>
    </xf>
    <xf numFmtId="9" fontId="4" fillId="6" borderId="5" xfId="38" applyFont="1" applyFill="1" applyBorder="1" applyAlignment="1" applyProtection="1">
      <alignment horizontal="center"/>
      <protection locked="0"/>
    </xf>
    <xf numFmtId="9" fontId="3" fillId="6" borderId="12" xfId="38" applyFont="1" applyFill="1" applyBorder="1" applyAlignment="1" applyProtection="1">
      <alignment horizontal="center"/>
    </xf>
    <xf numFmtId="167" fontId="3" fillId="6" borderId="11" xfId="19" applyNumberFormat="1" applyFont="1" applyFill="1" applyBorder="1" applyProtection="1">
      <protection locked="0"/>
    </xf>
    <xf numFmtId="167" fontId="3" fillId="6" borderId="5" xfId="19" applyNumberFormat="1" applyFont="1" applyFill="1" applyBorder="1" applyAlignment="1">
      <alignment horizontal="center"/>
    </xf>
    <xf numFmtId="0" fontId="4" fillId="6" borderId="0" xfId="19" applyFont="1" applyFill="1"/>
    <xf numFmtId="0" fontId="11" fillId="3" borderId="0" xfId="37" applyFont="1" applyFill="1" applyAlignment="1">
      <alignment vertical="top"/>
    </xf>
    <xf numFmtId="0" fontId="44" fillId="7" borderId="27" xfId="41" applyFont="1" applyFill="1" applyBorder="1" applyAlignment="1">
      <alignment horizontal="right" wrapText="1"/>
    </xf>
    <xf numFmtId="0" fontId="44" fillId="7" borderId="27" xfId="41" applyFont="1" applyFill="1" applyBorder="1"/>
    <xf numFmtId="0" fontId="1" fillId="0" borderId="0" xfId="41"/>
    <xf numFmtId="0" fontId="44" fillId="0" borderId="27" xfId="41" applyFont="1" applyBorder="1" applyAlignment="1">
      <alignment horizontal="right"/>
    </xf>
    <xf numFmtId="0" fontId="44" fillId="0" borderId="0" xfId="41" applyFont="1"/>
    <xf numFmtId="0" fontId="44" fillId="0" borderId="27" xfId="41" applyFont="1" applyBorder="1"/>
    <xf numFmtId="0" fontId="44" fillId="0" borderId="0" xfId="0" applyFont="1"/>
    <xf numFmtId="0" fontId="4" fillId="0" borderId="0" xfId="0" applyFont="1" applyAlignment="1">
      <alignment horizontal="justify" wrapText="1"/>
    </xf>
    <xf numFmtId="0" fontId="9" fillId="0" borderId="0" xfId="14" applyAlignment="1" applyProtection="1"/>
    <xf numFmtId="49" fontId="28" fillId="0" borderId="0" xfId="0" applyNumberFormat="1" applyFont="1" applyAlignment="1">
      <alignment horizontal="justify" readingOrder="1"/>
    </xf>
    <xf numFmtId="0" fontId="28" fillId="0" borderId="0" xfId="0" applyFont="1" applyAlignment="1">
      <alignment horizontal="left" wrapText="1" readingOrder="1"/>
    </xf>
    <xf numFmtId="0" fontId="11" fillId="0" borderId="0" xfId="35" applyFont="1" applyAlignment="1">
      <alignment vertical="top" wrapText="1"/>
    </xf>
    <xf numFmtId="0" fontId="4" fillId="0" borderId="0" xfId="0" applyFont="1" applyAlignment="1">
      <alignment wrapText="1"/>
    </xf>
    <xf numFmtId="0" fontId="28" fillId="0" borderId="0" xfId="0" applyFont="1" applyAlignment="1">
      <alignment horizontal="justify" wrapText="1" readingOrder="1"/>
    </xf>
    <xf numFmtId="0" fontId="13" fillId="0" borderId="0" xfId="0" applyFont="1" applyAlignment="1">
      <alignment horizontal="justify" wrapText="1"/>
    </xf>
    <xf numFmtId="0" fontId="11" fillId="0" borderId="0" xfId="35" applyFont="1" applyAlignment="1">
      <alignment horizontal="justify" vertical="top" wrapText="1"/>
    </xf>
    <xf numFmtId="0" fontId="4" fillId="0" borderId="0" xfId="0" applyFont="1" applyAlignment="1">
      <alignment horizontal="justify" vertical="top" wrapText="1"/>
    </xf>
    <xf numFmtId="0" fontId="13" fillId="0" borderId="0" xfId="0" applyFont="1" applyAlignment="1">
      <alignment horizontal="justify" wrapText="1" readingOrder="1"/>
    </xf>
    <xf numFmtId="0" fontId="13" fillId="0" borderId="0" xfId="0" applyFont="1" applyAlignment="1">
      <alignment horizontal="justify" vertical="top" readingOrder="1"/>
    </xf>
    <xf numFmtId="0" fontId="4" fillId="0" borderId="0" xfId="0" applyFont="1" applyAlignment="1">
      <alignment horizontal="justify" wrapText="1"/>
    </xf>
    <xf numFmtId="165" fontId="11" fillId="0" borderId="0" xfId="0" quotePrefix="1" applyNumberFormat="1" applyFont="1" applyAlignment="1">
      <alignment horizontal="left"/>
    </xf>
    <xf numFmtId="165" fontId="11" fillId="0" borderId="0" xfId="0" applyNumberFormat="1" applyFont="1" applyAlignment="1">
      <alignment horizontal="left"/>
    </xf>
    <xf numFmtId="0" fontId="13" fillId="0" borderId="0" xfId="0" applyFont="1" applyAlignment="1">
      <alignment horizontal="justify" vertical="top" wrapText="1" readingOrder="1"/>
    </xf>
    <xf numFmtId="0" fontId="11" fillId="0" borderId="0" xfId="35" applyFont="1" applyAlignment="1">
      <alignment horizontal="justify" wrapText="1"/>
    </xf>
    <xf numFmtId="0" fontId="33" fillId="0" borderId="0" xfId="0" applyFont="1" applyAlignment="1">
      <alignment wrapText="1"/>
    </xf>
    <xf numFmtId="0" fontId="34" fillId="5" borderId="15" xfId="0" applyFont="1" applyFill="1" applyBorder="1" applyAlignment="1">
      <alignment horizontal="center" vertical="center" textRotation="90" wrapText="1"/>
    </xf>
    <xf numFmtId="0" fontId="34" fillId="5" borderId="16" xfId="0" applyFont="1" applyFill="1" applyBorder="1" applyAlignment="1">
      <alignment horizontal="center" vertical="center" textRotation="90" wrapText="1"/>
    </xf>
    <xf numFmtId="0" fontId="31" fillId="0" borderId="16" xfId="0" applyFont="1" applyBorder="1" applyAlignment="1">
      <alignment wrapText="1"/>
    </xf>
    <xf numFmtId="0" fontId="31" fillId="0" borderId="17" xfId="0" applyFont="1" applyBorder="1" applyAlignment="1">
      <alignment wrapText="1"/>
    </xf>
    <xf numFmtId="0" fontId="33" fillId="0" borderId="0" xfId="0" applyFont="1" applyAlignment="1">
      <alignment vertical="top" wrapText="1"/>
    </xf>
    <xf numFmtId="0" fontId="4" fillId="0" borderId="0" xfId="0" applyFont="1" applyAlignment="1">
      <alignment vertical="top" wrapText="1"/>
    </xf>
    <xf numFmtId="0" fontId="33" fillId="0" borderId="3" xfId="0" applyFont="1" applyBorder="1" applyAlignment="1">
      <alignment horizontal="left" vertical="top" wrapText="1"/>
    </xf>
    <xf numFmtId="0" fontId="33" fillId="0" borderId="0" xfId="0" applyFont="1" applyAlignment="1">
      <alignment horizontal="left" vertical="top" wrapText="1"/>
    </xf>
    <xf numFmtId="0" fontId="4" fillId="0" borderId="24" xfId="0" applyFont="1" applyBorder="1" applyAlignment="1" applyProtection="1">
      <alignment horizontal="right"/>
      <protection locked="0"/>
    </xf>
    <xf numFmtId="0" fontId="4" fillId="0" borderId="25" xfId="0" applyFont="1" applyBorder="1" applyAlignment="1" applyProtection="1">
      <alignment horizontal="right"/>
      <protection locked="0"/>
    </xf>
    <xf numFmtId="0" fontId="4" fillId="0" borderId="26" xfId="0" applyFont="1" applyBorder="1" applyAlignment="1" applyProtection="1">
      <alignment horizontal="right"/>
      <protection locked="0"/>
    </xf>
    <xf numFmtId="0" fontId="4" fillId="0" borderId="24" xfId="0" applyFont="1" applyBorder="1" applyAlignment="1">
      <alignment horizontal="right"/>
    </xf>
    <xf numFmtId="0" fontId="4" fillId="0" borderId="25" xfId="0" applyFont="1" applyBorder="1" applyAlignment="1">
      <alignment horizontal="right"/>
    </xf>
    <xf numFmtId="0" fontId="4" fillId="0" borderId="26" xfId="0" applyFont="1" applyBorder="1" applyAlignment="1">
      <alignment horizontal="right"/>
    </xf>
    <xf numFmtId="168" fontId="4" fillId="0" borderId="24" xfId="0" applyNumberFormat="1" applyFont="1" applyBorder="1" applyAlignment="1" applyProtection="1">
      <alignment horizontal="right"/>
      <protection locked="0"/>
    </xf>
    <xf numFmtId="168" fontId="4" fillId="0" borderId="25" xfId="0" applyNumberFormat="1" applyFont="1" applyBorder="1" applyAlignment="1" applyProtection="1">
      <alignment horizontal="right"/>
      <protection locked="0"/>
    </xf>
    <xf numFmtId="168" fontId="4" fillId="0" borderId="26" xfId="0" applyNumberFormat="1" applyFont="1" applyBorder="1" applyAlignment="1" applyProtection="1">
      <alignment horizontal="right"/>
      <protection locked="0"/>
    </xf>
    <xf numFmtId="0" fontId="20" fillId="0" borderId="24" xfId="14" applyFont="1" applyBorder="1" applyAlignment="1" applyProtection="1">
      <alignment horizontal="right"/>
      <protection locked="0"/>
    </xf>
    <xf numFmtId="0" fontId="20" fillId="0" borderId="25" xfId="14" applyFont="1" applyBorder="1" applyAlignment="1" applyProtection="1">
      <alignment horizontal="right"/>
      <protection locked="0"/>
    </xf>
    <xf numFmtId="0" fontId="20" fillId="0" borderId="26" xfId="14" applyFont="1" applyBorder="1" applyAlignment="1" applyProtection="1">
      <alignment horizontal="right"/>
      <protection locked="0"/>
    </xf>
    <xf numFmtId="0" fontId="6" fillId="0" borderId="0" xfId="0" applyFont="1" applyAlignment="1" applyProtection="1">
      <alignment horizontal="center"/>
      <protection locked="0"/>
    </xf>
    <xf numFmtId="0" fontId="4" fillId="0" borderId="21" xfId="19" applyFont="1" applyBorder="1" applyAlignment="1" applyProtection="1">
      <alignment horizontal="center"/>
      <protection locked="0"/>
    </xf>
    <xf numFmtId="0" fontId="4" fillId="0" borderId="22" xfId="19" applyFont="1" applyBorder="1" applyAlignment="1" applyProtection="1">
      <alignment horizontal="center"/>
      <protection locked="0"/>
    </xf>
    <xf numFmtId="0" fontId="4" fillId="0" borderId="23" xfId="19" applyFont="1" applyBorder="1" applyAlignment="1" applyProtection="1">
      <alignment horizontal="center"/>
      <protection locked="0"/>
    </xf>
    <xf numFmtId="0" fontId="41" fillId="0" borderId="0" xfId="19" applyFont="1" applyAlignment="1" applyProtection="1">
      <alignment horizontal="center" wrapText="1"/>
      <protection locked="0"/>
    </xf>
    <xf numFmtId="0" fontId="4" fillId="6" borderId="21" xfId="19" applyFont="1" applyFill="1" applyBorder="1" applyAlignment="1" applyProtection="1">
      <alignment horizontal="center"/>
      <protection locked="0"/>
    </xf>
    <xf numFmtId="0" fontId="4" fillId="6" borderId="22" xfId="19" applyFont="1" applyFill="1" applyBorder="1" applyAlignment="1" applyProtection="1">
      <alignment horizontal="center"/>
      <protection locked="0"/>
    </xf>
    <xf numFmtId="0" fontId="4" fillId="6" borderId="23" xfId="19" applyFont="1" applyFill="1" applyBorder="1" applyAlignment="1" applyProtection="1">
      <alignment horizontal="center"/>
      <protection locked="0"/>
    </xf>
    <xf numFmtId="0" fontId="4" fillId="0" borderId="18" xfId="0" applyFont="1" applyBorder="1" applyAlignment="1" applyProtection="1">
      <alignment horizontal="right"/>
      <protection locked="0"/>
    </xf>
    <xf numFmtId="0" fontId="4" fillId="0" borderId="19" xfId="0" applyFont="1" applyBorder="1" applyAlignment="1" applyProtection="1">
      <alignment horizontal="right"/>
      <protection locked="0"/>
    </xf>
    <xf numFmtId="0" fontId="4" fillId="0" borderId="1" xfId="0" applyFont="1" applyBorder="1" applyAlignment="1" applyProtection="1">
      <alignment horizontal="right"/>
      <protection locked="0"/>
    </xf>
    <xf numFmtId="0" fontId="4" fillId="0" borderId="11" xfId="0" applyFont="1" applyBorder="1" applyAlignment="1" applyProtection="1">
      <alignment horizontal="right"/>
      <protection locked="0"/>
    </xf>
    <xf numFmtId="168" fontId="4" fillId="0" borderId="6" xfId="0" applyNumberFormat="1" applyFont="1" applyBorder="1" applyAlignment="1" applyProtection="1">
      <alignment horizontal="right"/>
      <protection locked="0"/>
    </xf>
    <xf numFmtId="168" fontId="4" fillId="0" borderId="20" xfId="0" applyNumberFormat="1" applyFont="1" applyBorder="1" applyAlignment="1" applyProtection="1">
      <alignment horizontal="right"/>
      <protection locked="0"/>
    </xf>
    <xf numFmtId="0" fontId="20" fillId="0" borderId="6" xfId="14" applyFont="1" applyBorder="1" applyAlignment="1" applyProtection="1">
      <alignment horizontal="right"/>
      <protection locked="0"/>
    </xf>
    <xf numFmtId="0" fontId="20" fillId="0" borderId="20" xfId="14" applyFont="1" applyBorder="1" applyAlignment="1" applyProtection="1">
      <alignment horizontal="right"/>
      <protection locked="0"/>
    </xf>
    <xf numFmtId="0" fontId="42" fillId="0" borderId="0" xfId="0" applyFont="1" applyAlignment="1">
      <alignment horizontal="center"/>
    </xf>
  </cellXfs>
  <cellStyles count="42">
    <cellStyle name="Comma [0] 2" xfId="1" xr:uid="{00000000-0005-0000-0000-000001000000}"/>
    <cellStyle name="Comma 2" xfId="2" xr:uid="{00000000-0005-0000-0000-000002000000}"/>
    <cellStyle name="Comma 2 2" xfId="3" xr:uid="{00000000-0005-0000-0000-000003000000}"/>
    <cellStyle name="Comma 2 2 2" xfId="4" xr:uid="{00000000-0005-0000-0000-000004000000}"/>
    <cellStyle name="Comma 2 2 3" xfId="5" xr:uid="{00000000-0005-0000-0000-000005000000}"/>
    <cellStyle name="Comma 2 2 4" xfId="6" xr:uid="{00000000-0005-0000-0000-000006000000}"/>
    <cellStyle name="Comma 3" xfId="7" xr:uid="{00000000-0005-0000-0000-000007000000}"/>
    <cellStyle name="Comma 3 2" xfId="8" xr:uid="{00000000-0005-0000-0000-000008000000}"/>
    <cellStyle name="Comma 3 3" xfId="9" xr:uid="{00000000-0005-0000-0000-000009000000}"/>
    <cellStyle name="Comma 4" xfId="10" xr:uid="{00000000-0005-0000-0000-00000A000000}"/>
    <cellStyle name="Currency [0] 2" xfId="11" xr:uid="{00000000-0005-0000-0000-00000B000000}"/>
    <cellStyle name="Currency 2" xfId="12" xr:uid="{00000000-0005-0000-0000-00000C000000}"/>
    <cellStyle name="Explanatory Text" xfId="13" builtinId="53"/>
    <cellStyle name="Hyperlink" xfId="14" builtinId="8"/>
    <cellStyle name="Hyperlink 2" xfId="15" xr:uid="{00000000-0005-0000-0000-00000F000000}"/>
    <cellStyle name="Hyperlink 2 2" xfId="16" xr:uid="{00000000-0005-0000-0000-000010000000}"/>
    <cellStyle name="Hyperlink 2 3" xfId="17" xr:uid="{00000000-0005-0000-0000-000011000000}"/>
    <cellStyle name="Hyperlink 2 4" xfId="18" xr:uid="{00000000-0005-0000-0000-000012000000}"/>
    <cellStyle name="Normal" xfId="0" builtinId="0"/>
    <cellStyle name="Normal 2" xfId="19" xr:uid="{00000000-0005-0000-0000-000014000000}"/>
    <cellStyle name="Normal 2 2" xfId="20" xr:uid="{00000000-0005-0000-0000-000015000000}"/>
    <cellStyle name="Normal 2 2 2" xfId="21" xr:uid="{00000000-0005-0000-0000-000016000000}"/>
    <cellStyle name="Normal 2 2 2 2" xfId="22" xr:uid="{00000000-0005-0000-0000-000017000000}"/>
    <cellStyle name="Normal 2 2 3" xfId="23" xr:uid="{00000000-0005-0000-0000-000018000000}"/>
    <cellStyle name="Normal 2 3" xfId="24" xr:uid="{00000000-0005-0000-0000-000019000000}"/>
    <cellStyle name="Normal 3" xfId="25" xr:uid="{00000000-0005-0000-0000-00001A000000}"/>
    <cellStyle name="Normal 3 2" xfId="26" xr:uid="{00000000-0005-0000-0000-00001B000000}"/>
    <cellStyle name="Normal 3 3" xfId="27" xr:uid="{00000000-0005-0000-0000-00001C000000}"/>
    <cellStyle name="Normal 4" xfId="28" xr:uid="{00000000-0005-0000-0000-00001D000000}"/>
    <cellStyle name="Normal 4 2" xfId="29" xr:uid="{00000000-0005-0000-0000-00001E000000}"/>
    <cellStyle name="Normal 5" xfId="30" xr:uid="{00000000-0005-0000-0000-00001F000000}"/>
    <cellStyle name="Normal 5 2" xfId="31" xr:uid="{00000000-0005-0000-0000-000020000000}"/>
    <cellStyle name="Normal 5 3" xfId="32" xr:uid="{00000000-0005-0000-0000-000021000000}"/>
    <cellStyle name="Normal 5 4" xfId="33" xr:uid="{00000000-0005-0000-0000-000022000000}"/>
    <cellStyle name="Normal 5 5" xfId="34" xr:uid="{00000000-0005-0000-0000-000023000000}"/>
    <cellStyle name="Normal 6" xfId="41" xr:uid="{4AC1CDB6-714A-499C-B396-374830180FEE}"/>
    <cellStyle name="Normal_SHEET" xfId="35" xr:uid="{00000000-0005-0000-0000-000024000000}"/>
    <cellStyle name="Normal_SHEET 2" xfId="36" xr:uid="{00000000-0005-0000-0000-000025000000}"/>
    <cellStyle name="Normal_SHEET 2 2" xfId="37" xr:uid="{00000000-0005-0000-0000-000026000000}"/>
    <cellStyle name="Percent" xfId="38" builtinId="5"/>
    <cellStyle name="Percent 2" xfId="39" xr:uid="{00000000-0005-0000-0000-000029000000}"/>
    <cellStyle name="PSDec" xfId="40" xr:uid="{00000000-0005-0000-0000-00002A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0</xdr:row>
      <xdr:rowOff>114300</xdr:rowOff>
    </xdr:from>
    <xdr:to>
      <xdr:col>12</xdr:col>
      <xdr:colOff>0</xdr:colOff>
      <xdr:row>0</xdr:row>
      <xdr:rowOff>114301</xdr:rowOff>
    </xdr:to>
    <xdr:cxnSp macro="">
      <xdr:nvCxnSpPr>
        <xdr:cNvPr id="7" name="Straight Connector 6">
          <a:extLst>
            <a:ext uri="{FF2B5EF4-FFF2-40B4-BE49-F238E27FC236}">
              <a16:creationId xmlns:a16="http://schemas.microsoft.com/office/drawing/2014/main" id="{00000000-0008-0000-0000-000007000000}"/>
            </a:ext>
          </a:extLst>
        </xdr:cNvPr>
        <xdr:cNvCxnSpPr/>
      </xdr:nvCxnSpPr>
      <xdr:spPr>
        <a:xfrm flipV="1">
          <a:off x="9525" y="114300"/>
          <a:ext cx="8412480" cy="1"/>
        </a:xfrm>
        <a:prstGeom prst="line">
          <a:avLst/>
        </a:prstGeom>
        <a:ln w="12700" cmpd="sng">
          <a:solidFill>
            <a:srgbClr val="00206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9525</xdr:colOff>
      <xdr:row>4</xdr:row>
      <xdr:rowOff>104775</xdr:rowOff>
    </xdr:from>
    <xdr:to>
      <xdr:col>11</xdr:col>
      <xdr:colOff>990600</xdr:colOff>
      <xdr:row>4</xdr:row>
      <xdr:rowOff>114303</xdr:rowOff>
    </xdr:to>
    <xdr:cxnSp macro="">
      <xdr:nvCxnSpPr>
        <xdr:cNvPr id="9" name="Straight Connector 8">
          <a:extLst>
            <a:ext uri="{FF2B5EF4-FFF2-40B4-BE49-F238E27FC236}">
              <a16:creationId xmlns:a16="http://schemas.microsoft.com/office/drawing/2014/main" id="{00000000-0008-0000-0000-000009000000}"/>
            </a:ext>
          </a:extLst>
        </xdr:cNvPr>
        <xdr:cNvCxnSpPr/>
      </xdr:nvCxnSpPr>
      <xdr:spPr>
        <a:xfrm flipV="1">
          <a:off x="9525" y="942975"/>
          <a:ext cx="8648700" cy="9528"/>
        </a:xfrm>
        <a:prstGeom prst="line">
          <a:avLst/>
        </a:prstGeom>
        <a:ln w="12700" cmpd="sng">
          <a:solidFill>
            <a:srgbClr val="00206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9525</xdr:colOff>
      <xdr:row>29</xdr:row>
      <xdr:rowOff>104775</xdr:rowOff>
    </xdr:from>
    <xdr:to>
      <xdr:col>11</xdr:col>
      <xdr:colOff>990600</xdr:colOff>
      <xdr:row>29</xdr:row>
      <xdr:rowOff>114303</xdr:rowOff>
    </xdr:to>
    <xdr:cxnSp macro="">
      <xdr:nvCxnSpPr>
        <xdr:cNvPr id="8" name="Straight Connector 7">
          <a:extLst>
            <a:ext uri="{FF2B5EF4-FFF2-40B4-BE49-F238E27FC236}">
              <a16:creationId xmlns:a16="http://schemas.microsoft.com/office/drawing/2014/main" id="{00000000-0008-0000-0000-000008000000}"/>
            </a:ext>
          </a:extLst>
        </xdr:cNvPr>
        <xdr:cNvCxnSpPr/>
      </xdr:nvCxnSpPr>
      <xdr:spPr>
        <a:xfrm flipV="1">
          <a:off x="9525" y="942975"/>
          <a:ext cx="8648700" cy="9528"/>
        </a:xfrm>
        <a:prstGeom prst="line">
          <a:avLst/>
        </a:prstGeom>
        <a:ln w="12700" cmpd="sng">
          <a:solidFill>
            <a:srgbClr val="00206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85725</xdr:colOff>
      <xdr:row>4</xdr:row>
      <xdr:rowOff>104775</xdr:rowOff>
    </xdr:from>
    <xdr:to>
      <xdr:col>17</xdr:col>
      <xdr:colOff>257175</xdr:colOff>
      <xdr:row>5</xdr:row>
      <xdr:rowOff>676275</xdr:rowOff>
    </xdr:to>
    <xdr:sp macro="" textlink="">
      <xdr:nvSpPr>
        <xdr:cNvPr id="2" name="Rectangle 1">
          <a:extLst>
            <a:ext uri="{FF2B5EF4-FFF2-40B4-BE49-F238E27FC236}">
              <a16:creationId xmlns:a16="http://schemas.microsoft.com/office/drawing/2014/main" id="{E41CA26E-D477-277D-13B3-1B7058999331}"/>
            </a:ext>
          </a:extLst>
        </xdr:cNvPr>
        <xdr:cNvSpPr/>
      </xdr:nvSpPr>
      <xdr:spPr>
        <a:xfrm>
          <a:off x="8324850" y="923925"/>
          <a:ext cx="2828925" cy="771525"/>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solidFill>
                <a:srgbClr val="FF0000"/>
              </a:solidFill>
            </a:rPr>
            <a:t>***NEW</a:t>
          </a:r>
          <a:r>
            <a:rPr lang="en-US" sz="1100" b="1" baseline="0">
              <a:solidFill>
                <a:srgbClr val="FF0000"/>
              </a:solidFill>
            </a:rPr>
            <a:t> FOR FY2025***</a:t>
          </a:r>
        </a:p>
        <a:p>
          <a:pPr algn="ctr"/>
          <a:r>
            <a:rPr lang="en-US" sz="1100" baseline="0">
              <a:solidFill>
                <a:srgbClr val="FF0000"/>
              </a:solidFill>
            </a:rPr>
            <a:t>New guidelines for applicable organizations.</a:t>
          </a:r>
          <a:endParaRPr lang="en-US" sz="11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228600</xdr:colOff>
      <xdr:row>2</xdr:row>
      <xdr:rowOff>95250</xdr:rowOff>
    </xdr:from>
    <xdr:to>
      <xdr:col>8</xdr:col>
      <xdr:colOff>19038</xdr:colOff>
      <xdr:row>2</xdr:row>
      <xdr:rowOff>96838</xdr:rowOff>
    </xdr:to>
    <xdr:cxnSp macro="">
      <xdr:nvCxnSpPr>
        <xdr:cNvPr id="2" name="Straight Arrow Connector 1">
          <a:extLst>
            <a:ext uri="{FF2B5EF4-FFF2-40B4-BE49-F238E27FC236}">
              <a16:creationId xmlns:a16="http://schemas.microsoft.com/office/drawing/2014/main" id="{00000000-0008-0000-0100-000002000000}"/>
            </a:ext>
          </a:extLst>
        </xdr:cNvPr>
        <xdr:cNvCxnSpPr/>
      </xdr:nvCxnSpPr>
      <xdr:spPr>
        <a:xfrm rot="10800000">
          <a:off x="4572000" y="495300"/>
          <a:ext cx="400038" cy="1588"/>
        </a:xfrm>
        <a:prstGeom prst="straightConnector1">
          <a:avLst/>
        </a:prstGeom>
        <a:ln w="12700" cmpd="sng">
          <a:solidFill>
            <a:srgbClr val="870E00"/>
          </a:solidFill>
          <a:prstDash val="solid"/>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485776</xdr:colOff>
      <xdr:row>1</xdr:row>
      <xdr:rowOff>66675</xdr:rowOff>
    </xdr:from>
    <xdr:to>
      <xdr:col>4</xdr:col>
      <xdr:colOff>285751</xdr:colOff>
      <xdr:row>7</xdr:row>
      <xdr:rowOff>57150</xdr:rowOff>
    </xdr:to>
    <xdr:sp macro="" textlink="">
      <xdr:nvSpPr>
        <xdr:cNvPr id="2" name="Rectangle 1">
          <a:extLst>
            <a:ext uri="{FF2B5EF4-FFF2-40B4-BE49-F238E27FC236}">
              <a16:creationId xmlns:a16="http://schemas.microsoft.com/office/drawing/2014/main" id="{00000000-0008-0000-0200-000002000000}"/>
            </a:ext>
          </a:extLst>
        </xdr:cNvPr>
        <xdr:cNvSpPr/>
      </xdr:nvSpPr>
      <xdr:spPr>
        <a:xfrm>
          <a:off x="485776" y="304800"/>
          <a:ext cx="4343400" cy="83820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4</xdr:col>
      <xdr:colOff>400050</xdr:colOff>
      <xdr:row>2</xdr:row>
      <xdr:rowOff>0</xdr:rowOff>
    </xdr:from>
    <xdr:to>
      <xdr:col>4</xdr:col>
      <xdr:colOff>933450</xdr:colOff>
      <xdr:row>6</xdr:row>
      <xdr:rowOff>142875</xdr:rowOff>
    </xdr:to>
    <xdr:sp macro="" textlink="">
      <xdr:nvSpPr>
        <xdr:cNvPr id="3" name="Right Brace 2">
          <a:extLst>
            <a:ext uri="{FF2B5EF4-FFF2-40B4-BE49-F238E27FC236}">
              <a16:creationId xmlns:a16="http://schemas.microsoft.com/office/drawing/2014/main" id="{00000000-0008-0000-0200-000003000000}"/>
            </a:ext>
          </a:extLst>
        </xdr:cNvPr>
        <xdr:cNvSpPr/>
      </xdr:nvSpPr>
      <xdr:spPr>
        <a:xfrm>
          <a:off x="4943475" y="400050"/>
          <a:ext cx="533400" cy="828675"/>
        </a:xfrm>
        <a:prstGeom prst="rightBrace">
          <a:avLst>
            <a:gd name="adj1" fmla="val 8333"/>
            <a:gd name="adj2" fmla="val 33908"/>
          </a:avLst>
        </a:prstGeom>
        <a:ln>
          <a:solidFill>
            <a:srgbClr val="870E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76200</xdr:colOff>
      <xdr:row>2</xdr:row>
      <xdr:rowOff>9525</xdr:rowOff>
    </xdr:from>
    <xdr:to>
      <xdr:col>4</xdr:col>
      <xdr:colOff>1085849</xdr:colOff>
      <xdr:row>6</xdr:row>
      <xdr:rowOff>123825</xdr:rowOff>
    </xdr:to>
    <xdr:sp macro="" textlink="">
      <xdr:nvSpPr>
        <xdr:cNvPr id="2" name="Right Brace 1">
          <a:extLst>
            <a:ext uri="{FF2B5EF4-FFF2-40B4-BE49-F238E27FC236}">
              <a16:creationId xmlns:a16="http://schemas.microsoft.com/office/drawing/2014/main" id="{00000000-0008-0000-0300-000002000000}"/>
            </a:ext>
          </a:extLst>
        </xdr:cNvPr>
        <xdr:cNvSpPr/>
      </xdr:nvSpPr>
      <xdr:spPr>
        <a:xfrm>
          <a:off x="6781800" y="485775"/>
          <a:ext cx="1009649" cy="800100"/>
        </a:xfrm>
        <a:prstGeom prst="rightBrace">
          <a:avLst>
            <a:gd name="adj1" fmla="val 8333"/>
            <a:gd name="adj2" fmla="val 33908"/>
          </a:avLst>
        </a:prstGeom>
        <a:ln>
          <a:solidFill>
            <a:srgbClr val="870E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en-US"/>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xdr:row>
          <xdr:rowOff>0</xdr:rowOff>
        </xdr:from>
        <xdr:to>
          <xdr:col>10</xdr:col>
          <xdr:colOff>883920</xdr:colOff>
          <xdr:row>51</xdr:row>
          <xdr:rowOff>83820</xdr:rowOff>
        </xdr:to>
        <xdr:sp macro="" textlink="">
          <xdr:nvSpPr>
            <xdr:cNvPr id="3077" name="Object 5" hidden="1">
              <a:extLst>
                <a:ext uri="{63B3BB69-23CF-44E3-9099-C40C66FF867C}">
                  <a14:compatExt spid="_x0000_s3077"/>
                </a:ext>
                <a:ext uri="{FF2B5EF4-FFF2-40B4-BE49-F238E27FC236}">
                  <a16:creationId xmlns:a16="http://schemas.microsoft.com/office/drawing/2014/main" id="{00000000-0008-0000-0400-000005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ao.georgia.gov/form/year-end-forms" TargetMode="External"/><Relationship Id="rId2" Type="http://schemas.openxmlformats.org/officeDocument/2006/relationships/hyperlink" Target="mailto:donna.winn@sao.ga.gov" TargetMode="External"/><Relationship Id="rId1" Type="http://schemas.openxmlformats.org/officeDocument/2006/relationships/hyperlink" Target="http://sao.georgia.gov/year-end-training-videos"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image" Target="../media/image2.emf"/><Relationship Id="rId5" Type="http://schemas.openxmlformats.org/officeDocument/2006/relationships/oleObject" Target="../embeddings/oleObject1.bin"/><Relationship Id="rId4"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70E00"/>
  </sheetPr>
  <dimension ref="A1:Y63"/>
  <sheetViews>
    <sheetView showGridLines="0" tabSelected="1" zoomScaleNormal="100" workbookViewId="0">
      <selection activeCell="A2" sqref="A2"/>
    </sheetView>
  </sheetViews>
  <sheetFormatPr defaultColWidth="9.109375" defaultRowHeight="15.6"/>
  <cols>
    <col min="1" max="1" width="15.5546875" style="13" customWidth="1"/>
    <col min="2" max="2" width="4.109375" style="12" customWidth="1"/>
    <col min="3" max="3" width="2.5546875" style="9" customWidth="1"/>
    <col min="4" max="4" width="2.88671875" style="9" customWidth="1"/>
    <col min="5" max="5" width="8.88671875" style="9" customWidth="1"/>
    <col min="6" max="6" width="17.44140625" style="9" customWidth="1"/>
    <col min="7" max="11" width="11.5546875" style="9" customWidth="1"/>
    <col min="12" max="12" width="8.44140625" style="9" customWidth="1"/>
    <col min="13" max="13" width="1.44140625" style="9" customWidth="1"/>
    <col min="14" max="16384" width="9.109375" style="9"/>
  </cols>
  <sheetData>
    <row r="1" spans="1:12">
      <c r="A1" s="10"/>
      <c r="B1" s="20"/>
      <c r="C1" s="12"/>
    </row>
    <row r="2" spans="1:12" ht="17.399999999999999">
      <c r="A2" s="10" t="s">
        <v>8</v>
      </c>
      <c r="B2" s="96" t="s">
        <v>239</v>
      </c>
    </row>
    <row r="3" spans="1:12">
      <c r="A3" s="10"/>
    </row>
    <row r="4" spans="1:12">
      <c r="A4" s="10" t="s">
        <v>7</v>
      </c>
      <c r="B4" s="149">
        <v>45884</v>
      </c>
      <c r="C4" s="150"/>
      <c r="D4" s="150"/>
      <c r="E4" s="150"/>
      <c r="F4" s="150"/>
      <c r="G4" s="150"/>
      <c r="H4" s="150"/>
      <c r="I4" s="150"/>
      <c r="J4" s="150"/>
      <c r="K4" s="150"/>
      <c r="L4" s="150"/>
    </row>
    <row r="5" spans="1:12">
      <c r="A5" s="10"/>
      <c r="B5" s="20"/>
      <c r="C5" s="12"/>
    </row>
    <row r="6" spans="1:12" ht="83.4" customHeight="1">
      <c r="A6" s="10" t="s">
        <v>10</v>
      </c>
      <c r="B6" s="151" t="s">
        <v>402</v>
      </c>
      <c r="C6" s="147"/>
      <c r="D6" s="147"/>
      <c r="E6" s="147"/>
      <c r="F6" s="147"/>
      <c r="G6" s="147"/>
      <c r="H6" s="147"/>
      <c r="I6" s="147"/>
      <c r="J6" s="147"/>
      <c r="K6" s="147"/>
      <c r="L6" s="147"/>
    </row>
    <row r="7" spans="1:12" ht="19.5" customHeight="1">
      <c r="A7" s="10"/>
    </row>
    <row r="8" spans="1:12" ht="116.1" customHeight="1">
      <c r="A8" s="10" t="s">
        <v>6</v>
      </c>
      <c r="B8" s="144" t="s">
        <v>400</v>
      </c>
      <c r="C8" s="148"/>
      <c r="D8" s="148"/>
      <c r="E8" s="148"/>
      <c r="F8" s="148"/>
      <c r="G8" s="148"/>
      <c r="H8" s="148"/>
      <c r="I8" s="148"/>
      <c r="J8" s="148"/>
      <c r="K8" s="148"/>
      <c r="L8" s="148"/>
    </row>
    <row r="9" spans="1:12" ht="15" customHeight="1">
      <c r="A9" s="10"/>
      <c r="B9" s="137" t="s">
        <v>399</v>
      </c>
      <c r="C9" s="136"/>
      <c r="D9" s="136"/>
      <c r="E9" s="136"/>
      <c r="F9" s="136"/>
      <c r="G9" s="136"/>
      <c r="H9" s="136"/>
      <c r="I9" s="136"/>
      <c r="J9" s="136"/>
      <c r="K9" s="136"/>
      <c r="L9" s="136"/>
    </row>
    <row r="10" spans="1:12" ht="17.25" customHeight="1">
      <c r="A10" s="10"/>
    </row>
    <row r="11" spans="1:12" ht="93.75" customHeight="1">
      <c r="A11" s="10" t="s">
        <v>5</v>
      </c>
      <c r="B11" s="151" t="s">
        <v>353</v>
      </c>
      <c r="C11" s="151"/>
      <c r="D11" s="151"/>
      <c r="E11" s="151"/>
      <c r="F11" s="151"/>
      <c r="G11" s="151"/>
      <c r="H11" s="151"/>
      <c r="I11" s="151"/>
      <c r="J11" s="151"/>
      <c r="K11" s="151"/>
      <c r="L11" s="151"/>
    </row>
    <row r="12" spans="1:12">
      <c r="A12" s="10"/>
    </row>
    <row r="13" spans="1:12" ht="32.25" customHeight="1">
      <c r="A13" s="10" t="s">
        <v>9</v>
      </c>
      <c r="B13" s="152" t="s">
        <v>17</v>
      </c>
      <c r="C13" s="152"/>
      <c r="D13" s="152"/>
      <c r="E13" s="152"/>
      <c r="F13" s="152"/>
      <c r="G13" s="152"/>
      <c r="H13" s="152"/>
      <c r="I13" s="152"/>
      <c r="J13" s="152"/>
      <c r="K13" s="152"/>
      <c r="L13" s="152"/>
    </row>
    <row r="14" spans="1:12">
      <c r="A14" s="10"/>
      <c r="B14" s="144" t="s">
        <v>18</v>
      </c>
      <c r="C14" s="144"/>
      <c r="D14" s="144"/>
      <c r="E14" s="144"/>
      <c r="F14" s="144"/>
      <c r="G14" s="144"/>
      <c r="H14" s="144"/>
      <c r="I14" s="144"/>
      <c r="J14" s="144"/>
      <c r="K14" s="144"/>
      <c r="L14" s="144"/>
    </row>
    <row r="15" spans="1:12">
      <c r="A15" s="10"/>
      <c r="B15" s="144" t="s">
        <v>19</v>
      </c>
      <c r="C15" s="144"/>
      <c r="D15" s="144"/>
      <c r="E15" s="144"/>
      <c r="F15" s="144"/>
      <c r="G15" s="144"/>
      <c r="H15" s="144"/>
      <c r="I15" s="144"/>
      <c r="J15" s="144"/>
      <c r="K15" s="144"/>
      <c r="L15" s="144"/>
    </row>
    <row r="16" spans="1:12">
      <c r="A16" s="10"/>
      <c r="B16" s="46"/>
      <c r="C16" s="46"/>
      <c r="D16" s="46"/>
      <c r="E16" s="46"/>
      <c r="F16" s="46"/>
      <c r="G16" s="46"/>
      <c r="H16" s="46"/>
      <c r="I16" s="46"/>
      <c r="J16" s="46"/>
      <c r="K16" s="46"/>
      <c r="L16" s="46"/>
    </row>
    <row r="17" spans="1:12" ht="40.5" customHeight="1">
      <c r="A17" s="10" t="s">
        <v>228</v>
      </c>
      <c r="B17" s="147" t="s">
        <v>230</v>
      </c>
      <c r="C17" s="147"/>
      <c r="D17" s="147"/>
      <c r="E17" s="147"/>
      <c r="F17" s="147"/>
      <c r="G17" s="147"/>
      <c r="H17" s="147"/>
      <c r="I17" s="147"/>
      <c r="J17" s="147"/>
      <c r="K17" s="147"/>
      <c r="L17" s="147"/>
    </row>
    <row r="18" spans="1:12" ht="19.5" customHeight="1">
      <c r="A18" s="10"/>
      <c r="B18" s="52" t="s">
        <v>231</v>
      </c>
      <c r="C18" s="52"/>
      <c r="D18" s="52"/>
      <c r="E18" s="52"/>
      <c r="F18" s="52"/>
      <c r="G18" s="52"/>
      <c r="H18" s="52"/>
      <c r="I18" s="52"/>
      <c r="J18" s="52"/>
      <c r="K18" s="52"/>
      <c r="L18" s="52"/>
    </row>
    <row r="19" spans="1:12">
      <c r="A19" s="10"/>
    </row>
    <row r="20" spans="1:12" s="104" customFormat="1">
      <c r="A20" s="103" t="s">
        <v>4</v>
      </c>
      <c r="B20" s="128" t="s">
        <v>394</v>
      </c>
    </row>
    <row r="21" spans="1:12" s="104" customFormat="1">
      <c r="A21" s="103"/>
      <c r="B21" s="101" t="s">
        <v>395</v>
      </c>
    </row>
    <row r="22" spans="1:12" s="104" customFormat="1">
      <c r="A22" s="103"/>
      <c r="B22" s="102" t="s">
        <v>396</v>
      </c>
    </row>
    <row r="23" spans="1:12">
      <c r="A23" s="10"/>
      <c r="B23" s="9"/>
    </row>
    <row r="24" spans="1:12" ht="31.2">
      <c r="A24" s="10" t="s">
        <v>11</v>
      </c>
      <c r="B24" s="146" t="s">
        <v>20</v>
      </c>
      <c r="C24" s="146"/>
      <c r="D24" s="146"/>
      <c r="E24" s="146"/>
      <c r="F24" s="146"/>
      <c r="G24" s="146"/>
      <c r="H24" s="146"/>
      <c r="I24" s="146"/>
      <c r="J24" s="146"/>
      <c r="K24" s="146"/>
      <c r="L24" s="146"/>
    </row>
    <row r="25" spans="1:12">
      <c r="A25" s="10"/>
      <c r="B25" s="9" t="s">
        <v>21</v>
      </c>
    </row>
    <row r="26" spans="1:12">
      <c r="A26" s="10"/>
      <c r="B26" s="9" t="s">
        <v>22</v>
      </c>
    </row>
    <row r="27" spans="1:12" s="12" customFormat="1">
      <c r="A27" s="10"/>
      <c r="B27" s="9" t="s">
        <v>23</v>
      </c>
      <c r="C27" s="9"/>
      <c r="D27" s="9"/>
      <c r="E27" s="9"/>
      <c r="F27" s="9"/>
      <c r="G27" s="9"/>
      <c r="H27" s="9"/>
      <c r="I27" s="9"/>
      <c r="J27" s="9"/>
      <c r="K27" s="9"/>
      <c r="L27" s="9"/>
    </row>
    <row r="28" spans="1:12">
      <c r="A28" s="10"/>
      <c r="B28" s="9" t="s">
        <v>24</v>
      </c>
    </row>
    <row r="29" spans="1:12" ht="15.75" customHeight="1">
      <c r="A29" s="10"/>
      <c r="B29" s="9" t="s">
        <v>77</v>
      </c>
    </row>
    <row r="30" spans="1:12">
      <c r="A30" s="10"/>
      <c r="B30" s="20"/>
      <c r="C30" s="12"/>
    </row>
    <row r="31" spans="1:12" ht="15.75" customHeight="1">
      <c r="A31" s="10" t="s">
        <v>12</v>
      </c>
      <c r="B31" s="9"/>
      <c r="I31" s="21"/>
      <c r="J31" s="21"/>
      <c r="K31" s="21"/>
      <c r="L31" s="21"/>
    </row>
    <row r="32" spans="1:12" ht="15.75" customHeight="1">
      <c r="A32" s="10"/>
      <c r="B32" s="142" t="s">
        <v>313</v>
      </c>
      <c r="C32" s="142"/>
      <c r="D32" s="142"/>
      <c r="E32" s="142"/>
      <c r="F32" s="142"/>
      <c r="G32" s="142"/>
      <c r="H32" s="142"/>
      <c r="I32" s="142"/>
      <c r="J32" s="142"/>
      <c r="K32" s="142"/>
      <c r="L32" s="142"/>
    </row>
    <row r="33" spans="1:25" ht="34.5" customHeight="1">
      <c r="A33" s="24" t="s">
        <v>119</v>
      </c>
      <c r="B33" s="143" t="s">
        <v>229</v>
      </c>
      <c r="C33" s="141"/>
      <c r="D33" s="141"/>
      <c r="E33" s="141"/>
      <c r="F33" s="141"/>
      <c r="G33" s="141"/>
      <c r="H33" s="141"/>
      <c r="I33" s="141"/>
      <c r="J33" s="141"/>
      <c r="K33" s="141"/>
      <c r="L33" s="141"/>
    </row>
    <row r="34" spans="1:25" ht="15.75" customHeight="1">
      <c r="A34" s="10"/>
      <c r="B34" s="9"/>
      <c r="I34" s="21"/>
      <c r="J34" s="21"/>
      <c r="K34" s="21"/>
      <c r="L34" s="21"/>
    </row>
    <row r="35" spans="1:25" ht="25.5" customHeight="1">
      <c r="A35" s="24" t="s">
        <v>120</v>
      </c>
      <c r="B35" s="144" t="s">
        <v>314</v>
      </c>
      <c r="C35" s="145"/>
      <c r="D35" s="145"/>
      <c r="E35" s="145"/>
      <c r="F35" s="145"/>
      <c r="G35" s="145"/>
      <c r="H35" s="145"/>
      <c r="I35" s="145"/>
      <c r="J35" s="145"/>
      <c r="K35" s="145"/>
    </row>
    <row r="36" spans="1:25" ht="21.75" customHeight="1">
      <c r="B36" s="142" t="s">
        <v>124</v>
      </c>
      <c r="C36" s="142"/>
      <c r="D36" s="142"/>
      <c r="E36" s="142"/>
      <c r="F36" s="142"/>
      <c r="G36" s="142"/>
      <c r="H36" s="142"/>
      <c r="I36" s="142"/>
      <c r="J36" s="142"/>
      <c r="K36" s="142"/>
      <c r="L36" s="142"/>
      <c r="O36" s="92"/>
    </row>
    <row r="37" spans="1:25" ht="32.25" customHeight="1">
      <c r="A37" s="24" t="s">
        <v>122</v>
      </c>
      <c r="B37" s="140" t="s">
        <v>403</v>
      </c>
      <c r="C37" s="141"/>
      <c r="D37" s="141"/>
      <c r="E37" s="141"/>
      <c r="F37" s="141"/>
      <c r="G37" s="141"/>
      <c r="H37" s="141"/>
      <c r="I37" s="141"/>
      <c r="J37" s="141"/>
      <c r="K37" s="141"/>
    </row>
    <row r="38" spans="1:25">
      <c r="A38" s="24"/>
      <c r="B38" s="13"/>
      <c r="C38" s="23"/>
      <c r="D38" s="23"/>
      <c r="E38" s="23"/>
      <c r="F38" s="23"/>
      <c r="G38" s="23"/>
      <c r="H38" s="23"/>
      <c r="I38" s="23"/>
      <c r="J38" s="23"/>
      <c r="K38" s="23"/>
    </row>
    <row r="39" spans="1:25" ht="35.25" customHeight="1">
      <c r="A39" s="24" t="s">
        <v>123</v>
      </c>
      <c r="B39" s="139" t="s">
        <v>317</v>
      </c>
      <c r="C39" s="139"/>
      <c r="D39" s="139"/>
      <c r="E39" s="139"/>
      <c r="F39" s="139"/>
      <c r="G39" s="139"/>
      <c r="H39" s="139"/>
      <c r="I39" s="139"/>
      <c r="J39" s="139"/>
      <c r="K39" s="139"/>
      <c r="L39" s="139"/>
      <c r="M39" s="139"/>
      <c r="O39" s="138"/>
      <c r="P39" s="138"/>
      <c r="Q39" s="138"/>
      <c r="R39" s="138"/>
      <c r="S39" s="138"/>
      <c r="T39" s="138"/>
      <c r="U39" s="138"/>
      <c r="V39" s="138"/>
      <c r="W39" s="138"/>
      <c r="X39" s="138"/>
      <c r="Y39" s="138"/>
    </row>
    <row r="40" spans="1:25" ht="15.75" customHeight="1">
      <c r="A40" s="14"/>
      <c r="B40" s="14">
        <v>1</v>
      </c>
      <c r="C40" s="12" t="s">
        <v>25</v>
      </c>
      <c r="D40" s="21"/>
      <c r="E40" s="21"/>
      <c r="F40" s="21"/>
      <c r="G40" s="21"/>
      <c r="H40" s="21"/>
    </row>
    <row r="41" spans="1:25">
      <c r="A41" s="14"/>
      <c r="B41" s="14">
        <v>2</v>
      </c>
      <c r="C41" s="12" t="s">
        <v>26</v>
      </c>
    </row>
    <row r="42" spans="1:25">
      <c r="A42" s="14"/>
      <c r="B42" s="14">
        <v>3</v>
      </c>
      <c r="C42" s="12" t="s">
        <v>27</v>
      </c>
    </row>
    <row r="43" spans="1:25">
      <c r="A43" s="14"/>
      <c r="B43" s="14">
        <v>4</v>
      </c>
      <c r="C43" s="12" t="s">
        <v>28</v>
      </c>
    </row>
    <row r="44" spans="1:25">
      <c r="A44" s="14"/>
      <c r="B44" s="14">
        <v>5</v>
      </c>
      <c r="C44" s="12" t="s">
        <v>29</v>
      </c>
    </row>
    <row r="45" spans="1:25">
      <c r="A45" s="14"/>
      <c r="B45" s="14">
        <v>6</v>
      </c>
      <c r="C45" s="12" t="s">
        <v>30</v>
      </c>
    </row>
    <row r="46" spans="1:25">
      <c r="A46" s="14"/>
      <c r="B46" s="14">
        <v>7</v>
      </c>
      <c r="C46" s="12" t="s">
        <v>31</v>
      </c>
    </row>
    <row r="47" spans="1:25">
      <c r="A47" s="14"/>
      <c r="B47" s="14">
        <v>8</v>
      </c>
      <c r="C47" s="12" t="s">
        <v>91</v>
      </c>
    </row>
    <row r="48" spans="1:25">
      <c r="A48" s="14"/>
      <c r="B48" s="14">
        <v>9</v>
      </c>
      <c r="C48" s="12" t="s">
        <v>92</v>
      </c>
    </row>
    <row r="49" spans="1:11" ht="30.75" customHeight="1">
      <c r="A49" s="14"/>
      <c r="B49" s="14">
        <v>10</v>
      </c>
      <c r="C49" s="140" t="s">
        <v>85</v>
      </c>
      <c r="D49" s="141"/>
      <c r="E49" s="141"/>
      <c r="F49" s="141"/>
      <c r="G49" s="141"/>
      <c r="H49" s="141"/>
      <c r="I49" s="141"/>
      <c r="J49" s="141"/>
      <c r="K49" s="141"/>
    </row>
    <row r="50" spans="1:11">
      <c r="A50" s="14"/>
      <c r="B50" s="14">
        <v>11</v>
      </c>
      <c r="C50" s="12" t="s">
        <v>86</v>
      </c>
    </row>
    <row r="51" spans="1:11">
      <c r="A51" s="14"/>
      <c r="B51" s="14">
        <v>12</v>
      </c>
      <c r="C51" s="12" t="s">
        <v>87</v>
      </c>
    </row>
    <row r="52" spans="1:11">
      <c r="A52" s="14"/>
      <c r="B52" s="14">
        <v>13</v>
      </c>
      <c r="C52" s="12" t="s">
        <v>88</v>
      </c>
    </row>
    <row r="53" spans="1:11">
      <c r="A53" s="14"/>
      <c r="B53" s="14">
        <v>14</v>
      </c>
      <c r="C53" s="12" t="s">
        <v>93</v>
      </c>
    </row>
    <row r="54" spans="1:11">
      <c r="A54" s="14"/>
      <c r="B54" s="14">
        <v>15</v>
      </c>
      <c r="C54" s="12" t="s">
        <v>32</v>
      </c>
    </row>
    <row r="55" spans="1:11">
      <c r="A55" s="14"/>
      <c r="B55" s="14">
        <v>16</v>
      </c>
      <c r="C55" s="12" t="s">
        <v>33</v>
      </c>
    </row>
    <row r="56" spans="1:11">
      <c r="A56" s="14"/>
      <c r="B56" s="14">
        <v>17</v>
      </c>
      <c r="C56" s="12" t="s">
        <v>34</v>
      </c>
    </row>
    <row r="57" spans="1:11">
      <c r="A57" s="14"/>
      <c r="B57" s="14">
        <v>18</v>
      </c>
      <c r="C57" s="12" t="s">
        <v>35</v>
      </c>
    </row>
    <row r="59" spans="1:11">
      <c r="B59" s="25" t="s">
        <v>89</v>
      </c>
    </row>
    <row r="60" spans="1:11" ht="114.75" customHeight="1">
      <c r="B60" s="144" t="s">
        <v>240</v>
      </c>
      <c r="C60" s="145"/>
      <c r="D60" s="145"/>
      <c r="E60" s="145"/>
      <c r="F60" s="145"/>
      <c r="G60" s="145"/>
      <c r="H60" s="145"/>
      <c r="I60" s="145"/>
      <c r="J60" s="145"/>
      <c r="K60" s="145"/>
    </row>
    <row r="61" spans="1:11">
      <c r="B61" s="13"/>
      <c r="C61" s="23"/>
      <c r="D61" s="23"/>
      <c r="E61" s="23"/>
      <c r="F61" s="23"/>
      <c r="G61" s="23"/>
      <c r="H61" s="23"/>
      <c r="I61" s="23"/>
      <c r="J61" s="23"/>
      <c r="K61" s="23"/>
    </row>
    <row r="62" spans="1:11">
      <c r="B62" s="25" t="s">
        <v>76</v>
      </c>
    </row>
    <row r="63" spans="1:11" ht="31.5" customHeight="1">
      <c r="B63" s="140" t="s">
        <v>241</v>
      </c>
      <c r="C63" s="141"/>
      <c r="D63" s="141"/>
      <c r="E63" s="141"/>
      <c r="F63" s="141"/>
      <c r="G63" s="141"/>
      <c r="H63" s="141"/>
      <c r="I63" s="141"/>
      <c r="J63" s="141"/>
      <c r="K63" s="141"/>
    </row>
  </sheetData>
  <sheetProtection algorithmName="SHA-512" hashValue="1xYDOsmhPM/KEsEpVYMevIaoMY0iRiDfvctV3Pvf/LXxVWbGMG31kBL4EIPAJJQn1MGRLN+8OZFn+6N8t5ohVQ==" saltValue="XNViaRq+4+3wPXb82aY/gA==" spinCount="100000" sheet="1" formatCells="0" formatColumns="0" formatRows="0" insertColumns="0" insertRows="0"/>
  <mergeCells count="19">
    <mergeCell ref="B24:L24"/>
    <mergeCell ref="B17:L17"/>
    <mergeCell ref="B8:L8"/>
    <mergeCell ref="B4:L4"/>
    <mergeCell ref="B6:L6"/>
    <mergeCell ref="B11:L11"/>
    <mergeCell ref="B13:L13"/>
    <mergeCell ref="B14:L14"/>
    <mergeCell ref="B15:L15"/>
    <mergeCell ref="O39:Y39"/>
    <mergeCell ref="B39:M39"/>
    <mergeCell ref="B63:K63"/>
    <mergeCell ref="B36:L36"/>
    <mergeCell ref="B32:L32"/>
    <mergeCell ref="C49:K49"/>
    <mergeCell ref="B33:L33"/>
    <mergeCell ref="B37:K37"/>
    <mergeCell ref="B60:K60"/>
    <mergeCell ref="B35:K35"/>
  </mergeCells>
  <phoneticPr fontId="15" type="noConversion"/>
  <hyperlinks>
    <hyperlink ref="B18" r:id="rId1" xr:uid="{00000000-0004-0000-0100-000000000000}"/>
    <hyperlink ref="B21" r:id="rId2" xr:uid="{958EDB0F-4C53-47C7-9678-8CA23EEE8515}"/>
    <hyperlink ref="B9" r:id="rId3" display="https://sao.georgia.gov/form/year-end-forms" xr:uid="{49CC8AAF-2CE3-429A-B4E0-CA911E9CE2CE}"/>
  </hyperlinks>
  <pageMargins left="0.35" right="0.45" top="1.1299999999999999" bottom="0.75" header="0.35" footer="0.25"/>
  <pageSetup scale="78" fitToHeight="4" orientation="portrait" r:id="rId4"/>
  <headerFooter>
    <oddHeader>&amp;L&amp;"Arial,Bold"&amp;12&amp;G&amp;C&amp;"Arial,Bold"&amp;12
&amp;R&amp;"Times New Roman,Bold"&amp;12&amp;K002060 2025 ACFR Information</oddHeader>
    <oddFooter>&amp;L&amp;"Times New Roman,Italic"&amp;9Page &amp;P of &amp;N
&amp;Z&amp;F &amp;A&amp;R&amp;"Times New Roman,Italic"&amp;9&amp;D &amp;T</oddFooter>
  </headerFooter>
  <rowBreaks count="1" manualBreakCount="1">
    <brk id="29" max="12" man="1"/>
  </rowBreaks>
  <drawing r:id="rId5"/>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O43"/>
  <sheetViews>
    <sheetView zoomScale="124" zoomScaleNormal="124" workbookViewId="0">
      <selection activeCell="D3" sqref="D3:G3"/>
    </sheetView>
  </sheetViews>
  <sheetFormatPr defaultColWidth="9.109375" defaultRowHeight="13.2"/>
  <cols>
    <col min="1" max="6" width="9.109375" style="36"/>
    <col min="7" max="7" width="10.44140625" style="36" customWidth="1"/>
    <col min="8" max="16384" width="9.109375" style="36"/>
  </cols>
  <sheetData>
    <row r="1" spans="1:15" ht="17.399999999999999">
      <c r="A1" s="39" t="s">
        <v>67</v>
      </c>
      <c r="C1" s="96" t="s">
        <v>401</v>
      </c>
      <c r="D1" s="37"/>
      <c r="E1" s="37"/>
      <c r="F1" s="37"/>
      <c r="G1" s="37"/>
      <c r="H1" s="37"/>
      <c r="I1" s="37"/>
      <c r="J1" s="38"/>
      <c r="K1" s="38"/>
      <c r="L1" s="38"/>
      <c r="M1" s="3"/>
    </row>
    <row r="2" spans="1:15" ht="13.8" thickBot="1">
      <c r="A2" s="40"/>
      <c r="C2" s="37"/>
      <c r="D2" s="37"/>
      <c r="E2" s="37"/>
      <c r="F2" s="37"/>
      <c r="G2" s="37"/>
      <c r="H2" s="37"/>
      <c r="I2" s="37"/>
      <c r="J2" s="38"/>
      <c r="K2" s="38"/>
      <c r="L2" s="38"/>
      <c r="M2" s="3"/>
    </row>
    <row r="3" spans="1:15" ht="13.8" thickBot="1">
      <c r="A3" s="40"/>
      <c r="B3" s="15" t="s">
        <v>0</v>
      </c>
      <c r="C3" s="6"/>
      <c r="D3" s="162"/>
      <c r="E3" s="163"/>
      <c r="F3" s="163"/>
      <c r="G3" s="164"/>
      <c r="I3" s="50" t="s">
        <v>237</v>
      </c>
      <c r="J3" s="37"/>
      <c r="K3" s="37"/>
      <c r="L3" s="34"/>
      <c r="M3" s="3"/>
    </row>
    <row r="4" spans="1:15" ht="13.8" thickBot="1">
      <c r="A4" s="40"/>
      <c r="B4" s="15" t="s">
        <v>1</v>
      </c>
      <c r="C4" s="6"/>
      <c r="D4" s="165" t="e">
        <f>VLOOKUP(D3,'Entity List 6.30.25'!A:B,2,FALSE)</f>
        <v>#N/A</v>
      </c>
      <c r="E4" s="166"/>
      <c r="F4" s="166"/>
      <c r="G4" s="167"/>
      <c r="I4" s="51" t="s">
        <v>238</v>
      </c>
      <c r="J4" s="37"/>
      <c r="K4" s="37"/>
      <c r="L4" s="38"/>
      <c r="M4" s="3"/>
    </row>
    <row r="5" spans="1:15" ht="13.8" thickBot="1">
      <c r="A5" s="40"/>
      <c r="B5" s="16" t="s">
        <v>13</v>
      </c>
      <c r="C5" s="37"/>
      <c r="D5" s="162"/>
      <c r="E5" s="163"/>
      <c r="F5" s="163"/>
      <c r="G5" s="164"/>
      <c r="H5" s="37"/>
      <c r="I5" s="37"/>
      <c r="J5" s="38"/>
      <c r="K5" s="38"/>
      <c r="L5" s="38"/>
      <c r="M5" s="3"/>
    </row>
    <row r="6" spans="1:15" ht="13.8" thickBot="1">
      <c r="A6" s="40"/>
      <c r="B6" s="15" t="s">
        <v>14</v>
      </c>
      <c r="C6" s="6"/>
      <c r="D6" s="168"/>
      <c r="E6" s="169"/>
      <c r="F6" s="169"/>
      <c r="G6" s="170"/>
      <c r="H6" s="37"/>
      <c r="I6" s="37"/>
      <c r="J6" s="38"/>
      <c r="K6" s="38"/>
      <c r="L6" s="38"/>
      <c r="M6" s="3"/>
    </row>
    <row r="7" spans="1:15" ht="13.8" thickBot="1">
      <c r="A7" s="40"/>
      <c r="B7" s="17" t="s">
        <v>236</v>
      </c>
      <c r="C7" s="45"/>
      <c r="D7" s="171"/>
      <c r="E7" s="172"/>
      <c r="F7" s="172"/>
      <c r="G7" s="173"/>
      <c r="H7" s="37"/>
      <c r="I7" s="37"/>
      <c r="J7" s="38"/>
      <c r="K7" s="38"/>
      <c r="L7" s="38"/>
      <c r="M7" s="3"/>
    </row>
    <row r="8" spans="1:15" ht="17.399999999999999">
      <c r="A8" s="40"/>
      <c r="C8" s="18"/>
      <c r="D8" s="11"/>
      <c r="E8" s="11"/>
      <c r="F8" s="11"/>
      <c r="G8" s="11"/>
      <c r="H8" s="11"/>
      <c r="I8" s="11"/>
      <c r="J8" s="11"/>
      <c r="K8" s="11"/>
      <c r="L8" s="11"/>
      <c r="M8" s="3"/>
    </row>
    <row r="9" spans="1:15" ht="13.8">
      <c r="A9" s="40"/>
      <c r="C9" s="90"/>
      <c r="M9" s="87"/>
      <c r="N9" s="88"/>
      <c r="O9" s="88"/>
    </row>
    <row r="10" spans="1:15" ht="18.75" customHeight="1">
      <c r="A10" s="39" t="s">
        <v>118</v>
      </c>
      <c r="B10" s="154" t="s">
        <v>52</v>
      </c>
      <c r="C10" s="83" t="s">
        <v>312</v>
      </c>
      <c r="D10" s="83"/>
      <c r="E10" s="83"/>
      <c r="F10" s="83"/>
      <c r="G10" s="83"/>
      <c r="H10" s="83"/>
      <c r="I10" s="83"/>
      <c r="J10" s="83"/>
      <c r="K10" s="83"/>
      <c r="L10" s="35"/>
      <c r="M10" s="86"/>
    </row>
    <row r="11" spans="1:15" ht="26.4">
      <c r="A11" s="40"/>
      <c r="B11" s="155"/>
      <c r="C11" s="36" t="s">
        <v>2</v>
      </c>
      <c r="M11" s="85" t="s">
        <v>49</v>
      </c>
    </row>
    <row r="12" spans="1:15" ht="26.25" customHeight="1">
      <c r="A12" s="40"/>
      <c r="B12" s="155"/>
      <c r="C12" s="141" t="s">
        <v>36</v>
      </c>
      <c r="D12" s="141"/>
      <c r="E12" s="141"/>
      <c r="F12" s="141"/>
      <c r="G12" s="141"/>
      <c r="H12" s="141"/>
      <c r="I12" s="141"/>
      <c r="J12" s="141"/>
      <c r="K12" s="141"/>
      <c r="M12" s="89"/>
      <c r="N12" s="88"/>
      <c r="O12" s="88"/>
    </row>
    <row r="13" spans="1:15">
      <c r="A13" s="40"/>
      <c r="B13" s="155"/>
      <c r="M13" s="86"/>
    </row>
    <row r="14" spans="1:15" ht="27" customHeight="1">
      <c r="A14" s="40"/>
      <c r="B14" s="155"/>
      <c r="C14" s="141" t="s">
        <v>37</v>
      </c>
      <c r="D14" s="141"/>
      <c r="E14" s="141"/>
      <c r="F14" s="141"/>
      <c r="G14" s="141"/>
      <c r="H14" s="141"/>
      <c r="I14" s="141"/>
      <c r="J14" s="141"/>
      <c r="K14" s="141"/>
      <c r="M14" s="89"/>
      <c r="N14" s="88"/>
      <c r="O14" s="88"/>
    </row>
    <row r="15" spans="1:15">
      <c r="A15" s="40"/>
      <c r="B15" s="155"/>
      <c r="C15" s="141"/>
      <c r="D15" s="141"/>
      <c r="E15" s="141"/>
      <c r="F15" s="141"/>
      <c r="G15" s="141"/>
      <c r="H15" s="141"/>
      <c r="I15" s="141"/>
      <c r="J15" s="141"/>
      <c r="K15" s="141"/>
      <c r="M15" s="3"/>
      <c r="N15" s="88"/>
      <c r="O15" s="88"/>
    </row>
    <row r="16" spans="1:15" ht="25.5" customHeight="1">
      <c r="A16" s="40"/>
      <c r="B16" s="155"/>
      <c r="C16" s="141" t="s">
        <v>372</v>
      </c>
      <c r="D16" s="141"/>
      <c r="E16" s="141"/>
      <c r="F16" s="141"/>
      <c r="G16" s="141"/>
      <c r="H16" s="141"/>
      <c r="I16" s="141"/>
      <c r="J16" s="141"/>
      <c r="K16" s="141"/>
      <c r="M16" s="89"/>
      <c r="N16" s="88"/>
      <c r="O16" s="88"/>
    </row>
    <row r="17" spans="1:15">
      <c r="A17" s="40"/>
      <c r="B17" s="155"/>
      <c r="C17" s="141" t="s">
        <v>15</v>
      </c>
      <c r="D17" s="141"/>
      <c r="E17" s="141"/>
      <c r="F17" s="141"/>
      <c r="G17" s="141"/>
      <c r="H17" s="141"/>
      <c r="I17" s="141"/>
      <c r="J17" s="141"/>
      <c r="K17" s="141"/>
      <c r="M17" s="3"/>
      <c r="N17" s="88"/>
      <c r="O17" s="88"/>
    </row>
    <row r="18" spans="1:15" ht="39" customHeight="1">
      <c r="A18" s="40"/>
      <c r="B18" s="155"/>
      <c r="C18" s="141" t="s">
        <v>43</v>
      </c>
      <c r="D18" s="141"/>
      <c r="E18" s="141"/>
      <c r="F18" s="141"/>
      <c r="G18" s="141"/>
      <c r="H18" s="141"/>
      <c r="I18" s="141"/>
      <c r="J18" s="141"/>
      <c r="K18" s="141"/>
      <c r="M18" s="89"/>
      <c r="N18" s="88"/>
      <c r="O18" s="88"/>
    </row>
    <row r="19" spans="1:15">
      <c r="A19" s="40"/>
      <c r="B19" s="155"/>
      <c r="C19" s="141" t="s">
        <v>15</v>
      </c>
      <c r="D19" s="141"/>
      <c r="E19" s="141"/>
      <c r="F19" s="141"/>
      <c r="G19" s="141"/>
      <c r="H19" s="141"/>
      <c r="I19" s="141"/>
      <c r="J19" s="141"/>
      <c r="K19" s="141"/>
      <c r="M19" s="3"/>
      <c r="N19" s="88"/>
      <c r="O19" s="88"/>
    </row>
    <row r="20" spans="1:15" ht="24.75" customHeight="1">
      <c r="A20" s="40"/>
      <c r="B20" s="155"/>
      <c r="C20" s="141" t="s">
        <v>44</v>
      </c>
      <c r="D20" s="141"/>
      <c r="E20" s="141"/>
      <c r="F20" s="141"/>
      <c r="G20" s="141"/>
      <c r="H20" s="141"/>
      <c r="I20" s="141"/>
      <c r="J20" s="141"/>
      <c r="K20" s="141"/>
      <c r="M20" s="89"/>
      <c r="N20" s="88"/>
      <c r="O20" s="88"/>
    </row>
    <row r="21" spans="1:15">
      <c r="A21" s="40"/>
      <c r="B21" s="155"/>
      <c r="C21" s="141" t="s">
        <v>15</v>
      </c>
      <c r="D21" s="141"/>
      <c r="E21" s="141"/>
      <c r="F21" s="141"/>
      <c r="G21" s="141"/>
      <c r="H21" s="141"/>
      <c r="I21" s="141"/>
      <c r="J21" s="141"/>
      <c r="K21" s="141"/>
      <c r="M21" s="3"/>
      <c r="N21" s="88"/>
      <c r="O21" s="88"/>
    </row>
    <row r="22" spans="1:15" ht="24.75" customHeight="1">
      <c r="A22" s="40"/>
      <c r="B22" s="155"/>
      <c r="C22" s="141" t="s">
        <v>38</v>
      </c>
      <c r="D22" s="141"/>
      <c r="E22" s="141"/>
      <c r="F22" s="141"/>
      <c r="G22" s="141"/>
      <c r="H22" s="141"/>
      <c r="I22" s="141"/>
      <c r="J22" s="141"/>
      <c r="K22" s="141"/>
      <c r="M22" s="89"/>
      <c r="N22" s="88"/>
      <c r="O22" s="88"/>
    </row>
    <row r="23" spans="1:15">
      <c r="A23" s="40"/>
      <c r="B23" s="155"/>
      <c r="C23" s="36" t="s">
        <v>15</v>
      </c>
      <c r="M23" s="86"/>
    </row>
    <row r="24" spans="1:15" ht="68.25" customHeight="1">
      <c r="A24" s="40"/>
      <c r="B24" s="155"/>
      <c r="C24" s="153" t="s">
        <v>352</v>
      </c>
      <c r="D24" s="141"/>
      <c r="E24" s="141"/>
      <c r="F24" s="141"/>
      <c r="G24" s="141"/>
      <c r="H24" s="141"/>
      <c r="I24" s="141"/>
      <c r="J24" s="141"/>
      <c r="K24" s="141"/>
      <c r="M24" s="86"/>
    </row>
    <row r="25" spans="1:15">
      <c r="A25" s="40"/>
      <c r="B25" s="155"/>
      <c r="M25" s="86"/>
    </row>
    <row r="26" spans="1:15">
      <c r="A26" s="40"/>
      <c r="B26" s="155"/>
      <c r="C26" s="141" t="s">
        <v>53</v>
      </c>
      <c r="D26" s="141"/>
      <c r="E26" s="141"/>
      <c r="F26" s="141"/>
      <c r="G26" s="141"/>
      <c r="H26" s="141"/>
      <c r="I26" s="141"/>
      <c r="J26" s="141"/>
      <c r="K26" s="141"/>
      <c r="M26" s="89"/>
      <c r="N26" s="88"/>
      <c r="O26" s="88"/>
    </row>
    <row r="27" spans="1:15">
      <c r="A27" s="40"/>
      <c r="B27" s="155"/>
      <c r="M27" s="86"/>
    </row>
    <row r="28" spans="1:15" ht="26.25" customHeight="1">
      <c r="A28" s="40"/>
      <c r="B28" s="155"/>
      <c r="C28" s="153" t="s">
        <v>39</v>
      </c>
      <c r="D28" s="141"/>
      <c r="E28" s="141"/>
      <c r="F28" s="141"/>
      <c r="G28" s="141"/>
      <c r="H28" s="141"/>
      <c r="I28" s="141"/>
      <c r="J28" s="141"/>
      <c r="K28" s="141"/>
      <c r="M28" s="86"/>
    </row>
    <row r="29" spans="1:15" ht="12.75" customHeight="1">
      <c r="A29" s="40"/>
      <c r="B29" s="155"/>
      <c r="C29" s="153" t="s">
        <v>40</v>
      </c>
      <c r="D29" s="141"/>
      <c r="E29" s="141"/>
      <c r="F29" s="141"/>
      <c r="G29" s="141"/>
      <c r="H29" s="141"/>
      <c r="I29" s="141"/>
      <c r="J29" s="141"/>
      <c r="K29" s="141"/>
      <c r="M29" s="86"/>
    </row>
    <row r="30" spans="1:15" ht="15" customHeight="1">
      <c r="A30" s="40"/>
      <c r="B30" s="155"/>
      <c r="C30" s="158" t="s">
        <v>315</v>
      </c>
      <c r="D30" s="159"/>
      <c r="E30" s="159"/>
      <c r="F30" s="159"/>
      <c r="G30" s="159"/>
      <c r="H30" s="159"/>
      <c r="I30" s="159"/>
      <c r="J30" s="159"/>
      <c r="K30" s="159"/>
      <c r="M30" s="86"/>
    </row>
    <row r="31" spans="1:15" ht="15" customHeight="1">
      <c r="A31" s="40"/>
      <c r="B31" s="155"/>
      <c r="C31" s="160" t="s">
        <v>316</v>
      </c>
      <c r="D31" s="161"/>
      <c r="E31" s="161"/>
      <c r="F31" s="161"/>
      <c r="G31" s="161"/>
      <c r="H31" s="161"/>
      <c r="I31" s="161"/>
      <c r="J31" s="161"/>
      <c r="K31" s="161"/>
      <c r="M31" s="86"/>
    </row>
    <row r="32" spans="1:15">
      <c r="A32" s="40"/>
      <c r="B32" s="155"/>
      <c r="M32" s="86"/>
    </row>
    <row r="33" spans="1:15">
      <c r="A33" s="40"/>
      <c r="B33" s="156"/>
      <c r="C33" s="141" t="s">
        <v>41</v>
      </c>
      <c r="D33" s="141"/>
      <c r="E33" s="141"/>
      <c r="F33" s="141"/>
      <c r="G33" s="141"/>
      <c r="H33" s="141"/>
      <c r="I33" s="141"/>
      <c r="J33" s="141"/>
      <c r="K33" s="141"/>
      <c r="M33" s="89"/>
      <c r="N33" s="88"/>
      <c r="O33" s="88"/>
    </row>
    <row r="34" spans="1:15">
      <c r="A34" s="40"/>
      <c r="B34" s="156"/>
      <c r="M34" s="86"/>
    </row>
    <row r="35" spans="1:15" ht="26.25" customHeight="1">
      <c r="A35" s="40"/>
      <c r="B35" s="156"/>
      <c r="C35" s="141" t="s">
        <v>45</v>
      </c>
      <c r="D35" s="141"/>
      <c r="E35" s="141"/>
      <c r="F35" s="141"/>
      <c r="G35" s="141"/>
      <c r="H35" s="141"/>
      <c r="I35" s="141"/>
      <c r="J35" s="141"/>
      <c r="K35" s="141"/>
      <c r="M35" s="89"/>
      <c r="N35" s="88"/>
      <c r="O35" s="88"/>
    </row>
    <row r="36" spans="1:15">
      <c r="A36" s="40"/>
      <c r="B36" s="156"/>
      <c r="M36" s="86"/>
    </row>
    <row r="37" spans="1:15" ht="24.75" customHeight="1">
      <c r="A37" s="40"/>
      <c r="B37" s="156"/>
      <c r="C37" s="141" t="s">
        <v>46</v>
      </c>
      <c r="D37" s="141"/>
      <c r="E37" s="141"/>
      <c r="F37" s="141"/>
      <c r="G37" s="141"/>
      <c r="H37" s="141"/>
      <c r="I37" s="141"/>
      <c r="J37" s="141"/>
      <c r="K37" s="141"/>
      <c r="M37" s="89"/>
      <c r="N37" s="88"/>
      <c r="O37" s="88"/>
    </row>
    <row r="38" spans="1:15">
      <c r="A38" s="40"/>
      <c r="B38" s="156"/>
      <c r="M38" s="3"/>
      <c r="N38" s="88"/>
      <c r="O38" s="88"/>
    </row>
    <row r="39" spans="1:15" ht="26.25" customHeight="1">
      <c r="A39" s="40"/>
      <c r="B39" s="156"/>
      <c r="C39" s="141" t="s">
        <v>373</v>
      </c>
      <c r="D39" s="141"/>
      <c r="E39" s="141"/>
      <c r="F39" s="141"/>
      <c r="G39" s="141"/>
      <c r="H39" s="141"/>
      <c r="I39" s="141"/>
      <c r="J39" s="141"/>
      <c r="K39" s="141"/>
      <c r="M39" s="89"/>
      <c r="N39" s="88"/>
      <c r="O39" s="88"/>
    </row>
    <row r="40" spans="1:15">
      <c r="A40" s="40"/>
      <c r="B40" s="156"/>
      <c r="M40" s="86"/>
    </row>
    <row r="41" spans="1:15">
      <c r="A41" s="40"/>
      <c r="B41" s="156"/>
      <c r="C41" s="153" t="s">
        <v>42</v>
      </c>
      <c r="D41" s="141"/>
      <c r="E41" s="141"/>
      <c r="F41" s="141"/>
      <c r="G41" s="141"/>
      <c r="H41" s="141"/>
      <c r="I41" s="141"/>
      <c r="J41" s="141"/>
      <c r="K41" s="141"/>
      <c r="L41" s="84"/>
      <c r="M41" s="3"/>
    </row>
    <row r="42" spans="1:15" ht="15.75" customHeight="1">
      <c r="A42" s="40"/>
      <c r="B42" s="156"/>
      <c r="C42" s="153" t="s">
        <v>51</v>
      </c>
      <c r="D42" s="141"/>
      <c r="E42" s="141"/>
      <c r="F42" s="141"/>
      <c r="G42" s="141"/>
      <c r="H42" s="141"/>
      <c r="I42" s="141"/>
      <c r="J42" s="141"/>
      <c r="K42" s="141"/>
      <c r="L42" s="84"/>
      <c r="M42" s="3"/>
    </row>
    <row r="43" spans="1:15" ht="28.5" customHeight="1">
      <c r="A43" s="40"/>
      <c r="B43" s="157"/>
      <c r="C43" s="153" t="s">
        <v>50</v>
      </c>
      <c r="D43" s="141"/>
      <c r="E43" s="141"/>
      <c r="F43" s="141"/>
      <c r="G43" s="141"/>
      <c r="H43" s="141"/>
      <c r="I43" s="141"/>
      <c r="J43" s="141"/>
      <c r="K43" s="141"/>
      <c r="L43" s="84"/>
      <c r="M43" s="3"/>
    </row>
  </sheetData>
  <sheetProtection algorithmName="SHA-512" hashValue="hIk12NB9ubeF5B+Xku9EU7gzKI2pXBN3zns1DvJwJVW37Ng9AeGXb7NkLg6HjLFknFtiBcJ2B5or0axOpqpK+A==" saltValue="GbYjGU/TbkwzYqxubPzzUw==" spinCount="100000" sheet="1" formatCells="0" formatColumns="0" formatRows="0" insertColumns="0" insertRows="0"/>
  <mergeCells count="29">
    <mergeCell ref="C31:K31"/>
    <mergeCell ref="D3:G3"/>
    <mergeCell ref="D4:G4"/>
    <mergeCell ref="D5:G5"/>
    <mergeCell ref="D6:G6"/>
    <mergeCell ref="D7:G7"/>
    <mergeCell ref="B10:B43"/>
    <mergeCell ref="C12:K12"/>
    <mergeCell ref="C14:K14"/>
    <mergeCell ref="C15:K15"/>
    <mergeCell ref="C16:K16"/>
    <mergeCell ref="C17:K17"/>
    <mergeCell ref="C18:K18"/>
    <mergeCell ref="C19:K19"/>
    <mergeCell ref="C20:K20"/>
    <mergeCell ref="C21:K21"/>
    <mergeCell ref="C22:K22"/>
    <mergeCell ref="C24:K24"/>
    <mergeCell ref="C26:K26"/>
    <mergeCell ref="C28:K28"/>
    <mergeCell ref="C29:K29"/>
    <mergeCell ref="C30:K30"/>
    <mergeCell ref="C43:K43"/>
    <mergeCell ref="C33:K33"/>
    <mergeCell ref="C35:K35"/>
    <mergeCell ref="C37:K37"/>
    <mergeCell ref="C39:K39"/>
    <mergeCell ref="C41:K41"/>
    <mergeCell ref="C42:K42"/>
  </mergeCells>
  <pageMargins left="0.7" right="0.7" top="1" bottom="0.5" header="0.3" footer="0.3"/>
  <pageSetup scale="75" orientation="portrait" r:id="rId1"/>
  <headerFooter>
    <oddHeader>&amp;L&amp;G&amp;R&amp;"Times New Roman,Bold"&amp;12&amp;K002060 2025 ACFR Information</oddHeader>
    <oddFooter>&amp;L&amp;"Times New Roman,Italic"&amp;9&amp;Z&amp;F&amp;F&amp;R&amp;"Times New Roman,Italic"&amp;9&amp;D&amp;T</oddFooter>
  </headerFooter>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errorTitle="Invalid Input" error="Yes or No Required" promptTitle="YesNo" xr:uid="{00000000-0002-0000-0300-000000000000}">
          <x14:formula1>
            <xm:f>'Entity List 6.30.25'!$G$3:$G$5</xm:f>
          </x14:formula1>
          <xm:sqref>M39 M12 M14 M16 M18 M20 M22 M26 M33 M35 M37</xm:sqref>
        </x14:dataValidation>
        <x14:dataValidation type="list" allowBlank="1" showInputMessage="1" showErrorMessage="1" xr:uid="{00000000-0002-0000-0300-00000F000000}">
          <x14:formula1>
            <xm:f>'Entity List 6.30.25'!$A:$A</xm:f>
          </x14:formula1>
          <xm:sqref>D3:G3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S39"/>
  <sheetViews>
    <sheetView zoomScaleNormal="100" workbookViewId="0">
      <selection activeCell="C10" sqref="C10"/>
    </sheetView>
  </sheetViews>
  <sheetFormatPr defaultColWidth="9.109375" defaultRowHeight="13.2"/>
  <cols>
    <col min="1" max="1" width="9.109375" style="8"/>
    <col min="2" max="2" width="2.5546875" style="8" customWidth="1"/>
    <col min="3" max="3" width="9.109375" style="8" customWidth="1"/>
    <col min="4" max="4" width="47.109375" style="8" customWidth="1"/>
    <col min="5" max="5" width="15.44140625" style="8" customWidth="1"/>
    <col min="6" max="6" width="14.44140625" style="8" customWidth="1"/>
    <col min="7" max="7" width="14" style="8" customWidth="1"/>
    <col min="8" max="8" width="14.109375" style="8" customWidth="1"/>
    <col min="9" max="9" width="14.5546875" style="8" customWidth="1"/>
    <col min="10" max="10" width="13" style="5" customWidth="1"/>
    <col min="11" max="11" width="17.5546875" style="8" customWidth="1"/>
    <col min="12" max="12" width="5.109375" style="5" customWidth="1"/>
    <col min="13" max="13" width="14.5546875" style="42" customWidth="1"/>
    <col min="14" max="14" width="2.5546875" style="42" customWidth="1"/>
    <col min="15" max="17" width="14.5546875" style="42" customWidth="1"/>
    <col min="18" max="19" width="14.5546875" style="43" customWidth="1"/>
    <col min="20" max="29" width="9.109375" style="8" customWidth="1"/>
    <col min="30" max="16384" width="9.109375" style="8"/>
  </cols>
  <sheetData>
    <row r="1" spans="1:18" ht="17.399999999999999">
      <c r="A1" s="97" t="str">
        <f>'Survey-GASB49'!C1</f>
        <v>Form25_Pollution Remediation (GASB 49)</v>
      </c>
    </row>
    <row r="2" spans="1:18">
      <c r="G2" s="28"/>
      <c r="I2" s="29"/>
      <c r="L2" s="42"/>
      <c r="P2" s="43"/>
      <c r="Q2" s="43"/>
      <c r="R2" s="8"/>
    </row>
    <row r="3" spans="1:18" ht="15.6">
      <c r="A3" s="30"/>
      <c r="B3" s="26" t="s">
        <v>0</v>
      </c>
      <c r="D3" s="93">
        <f>'Survey-GASB49'!D3</f>
        <v>0</v>
      </c>
      <c r="F3" s="47" t="s">
        <v>232</v>
      </c>
      <c r="G3" s="29"/>
      <c r="H3" s="29"/>
      <c r="L3" s="42"/>
      <c r="P3" s="43"/>
      <c r="Q3" s="43"/>
      <c r="R3" s="8"/>
    </row>
    <row r="4" spans="1:18">
      <c r="B4" s="26" t="s">
        <v>1</v>
      </c>
      <c r="D4" s="93" t="e">
        <f>'Survey-GASB49'!D4</f>
        <v>#N/A</v>
      </c>
      <c r="F4" s="48" t="s">
        <v>233</v>
      </c>
      <c r="H4" s="1"/>
    </row>
    <row r="5" spans="1:18">
      <c r="B5" s="26" t="s">
        <v>13</v>
      </c>
      <c r="C5" s="1"/>
      <c r="D5" s="93"/>
      <c r="F5" s="49" t="s">
        <v>235</v>
      </c>
    </row>
    <row r="6" spans="1:18">
      <c r="B6" s="26" t="s">
        <v>14</v>
      </c>
      <c r="C6" s="1"/>
      <c r="D6" s="94"/>
    </row>
    <row r="7" spans="1:18">
      <c r="B7" s="26" t="s">
        <v>227</v>
      </c>
      <c r="C7" s="1"/>
      <c r="D7" s="95"/>
    </row>
    <row r="8" spans="1:18">
      <c r="B8" s="26"/>
      <c r="C8" s="1"/>
      <c r="D8" s="27"/>
      <c r="E8" s="1"/>
      <c r="F8" s="1"/>
      <c r="G8" s="1"/>
      <c r="H8" s="1"/>
      <c r="I8" s="1"/>
      <c r="J8" s="4"/>
    </row>
    <row r="9" spans="1:18" ht="13.8" thickBot="1">
      <c r="B9" s="174"/>
      <c r="C9" s="174"/>
      <c r="D9" s="174"/>
      <c r="E9" s="174"/>
      <c r="F9" s="174"/>
      <c r="G9" s="174"/>
      <c r="H9" s="174"/>
      <c r="I9" s="174"/>
      <c r="J9" s="174"/>
      <c r="K9" s="174"/>
      <c r="L9" s="7"/>
      <c r="M9" s="44"/>
      <c r="N9" s="44"/>
      <c r="O9" s="44"/>
      <c r="P9" s="44"/>
      <c r="Q9" s="44"/>
    </row>
    <row r="10" spans="1:18" ht="16.2" thickBot="1">
      <c r="A10" s="30" t="s">
        <v>121</v>
      </c>
      <c r="C10" s="75"/>
      <c r="D10" s="41" t="s">
        <v>134</v>
      </c>
      <c r="E10" s="7"/>
      <c r="F10" s="7"/>
      <c r="G10" s="7"/>
      <c r="H10" s="7"/>
      <c r="I10" s="7"/>
      <c r="J10" s="7"/>
      <c r="K10" s="7"/>
      <c r="L10" s="7"/>
      <c r="M10" s="44"/>
      <c r="N10" s="44"/>
      <c r="O10" s="44"/>
      <c r="P10" s="44"/>
      <c r="Q10" s="44"/>
    </row>
    <row r="11" spans="1:18" ht="13.8">
      <c r="A11" s="76"/>
      <c r="B11" s="31"/>
      <c r="C11" s="32"/>
      <c r="D11" s="40"/>
      <c r="E11" s="7"/>
      <c r="F11" s="7"/>
      <c r="G11" s="7"/>
      <c r="H11" s="7"/>
      <c r="I11" s="7"/>
      <c r="J11" s="7"/>
      <c r="K11" s="7"/>
      <c r="L11" s="7"/>
      <c r="M11" s="44"/>
      <c r="N11" s="44"/>
      <c r="O11" s="44"/>
      <c r="P11" s="44"/>
      <c r="Q11" s="44"/>
    </row>
    <row r="12" spans="1:18" ht="13.8">
      <c r="A12" s="76"/>
      <c r="B12" s="31"/>
      <c r="C12" s="32"/>
      <c r="D12" s="40"/>
      <c r="E12" s="7"/>
      <c r="F12" s="7"/>
      <c r="G12" s="7"/>
      <c r="H12" s="7"/>
      <c r="I12" s="7"/>
      <c r="J12" s="7"/>
      <c r="K12" s="7"/>
      <c r="L12" s="7"/>
      <c r="M12" s="44"/>
      <c r="N12" s="44"/>
      <c r="O12" s="44"/>
      <c r="P12" s="44"/>
      <c r="Q12" s="44"/>
    </row>
    <row r="13" spans="1:18" ht="51" customHeight="1">
      <c r="C13" s="53"/>
      <c r="D13" s="106" t="s">
        <v>55</v>
      </c>
      <c r="E13" s="77"/>
      <c r="F13" s="77"/>
      <c r="G13" s="29"/>
      <c r="H13" s="29"/>
      <c r="I13" s="29"/>
      <c r="J13" s="29"/>
      <c r="K13" s="29"/>
      <c r="L13" s="7"/>
      <c r="M13" s="44"/>
      <c r="N13" s="44"/>
      <c r="O13" s="44"/>
      <c r="P13" s="44"/>
      <c r="Q13" s="44"/>
    </row>
    <row r="14" spans="1:18" ht="15.6">
      <c r="C14" s="53"/>
      <c r="D14" s="33"/>
      <c r="E14" s="29"/>
      <c r="F14" s="55"/>
      <c r="G14" s="29"/>
      <c r="H14" s="29"/>
      <c r="I14" s="29"/>
      <c r="J14" s="29"/>
      <c r="K14" s="29"/>
    </row>
    <row r="15" spans="1:18" ht="15.6">
      <c r="A15" s="30" t="s">
        <v>125</v>
      </c>
      <c r="C15" s="78" t="s">
        <v>56</v>
      </c>
      <c r="D15" s="79" t="s">
        <v>57</v>
      </c>
      <c r="E15" s="79" t="s">
        <v>58</v>
      </c>
      <c r="F15" s="79" t="s">
        <v>58</v>
      </c>
      <c r="G15" s="79" t="s">
        <v>58</v>
      </c>
      <c r="H15" s="79" t="s">
        <v>58</v>
      </c>
      <c r="I15" s="79" t="s">
        <v>58</v>
      </c>
      <c r="J15" s="79" t="s">
        <v>58</v>
      </c>
      <c r="K15" s="79" t="s">
        <v>3</v>
      </c>
    </row>
    <row r="16" spans="1:18" ht="39.9" customHeight="1">
      <c r="C16" s="80">
        <v>1</v>
      </c>
      <c r="D16" s="108" t="s">
        <v>59</v>
      </c>
      <c r="E16" s="81"/>
      <c r="F16" s="81"/>
      <c r="G16" s="81"/>
      <c r="H16" s="81"/>
      <c r="I16" s="81"/>
      <c r="J16" s="81"/>
      <c r="K16" s="79"/>
    </row>
    <row r="17" spans="3:11" ht="39.9" customHeight="1">
      <c r="C17" s="80">
        <v>2</v>
      </c>
      <c r="D17" s="108" t="s">
        <v>60</v>
      </c>
      <c r="E17" s="81"/>
      <c r="F17" s="81"/>
      <c r="G17" s="81"/>
      <c r="H17" s="81"/>
      <c r="I17" s="81"/>
      <c r="J17" s="81"/>
      <c r="K17" s="79"/>
    </row>
    <row r="18" spans="3:11" ht="39.9" customHeight="1">
      <c r="C18" s="80">
        <v>3</v>
      </c>
      <c r="D18" s="108" t="s">
        <v>61</v>
      </c>
      <c r="E18" s="82"/>
      <c r="F18" s="81"/>
      <c r="G18" s="81"/>
      <c r="H18" s="81"/>
      <c r="I18" s="81"/>
      <c r="J18" s="81"/>
      <c r="K18" s="79"/>
    </row>
    <row r="19" spans="3:11" ht="39.9" customHeight="1">
      <c r="C19" s="80">
        <v>4</v>
      </c>
      <c r="D19" s="108" t="s">
        <v>62</v>
      </c>
      <c r="E19" s="81"/>
      <c r="F19" s="81"/>
      <c r="G19" s="81"/>
      <c r="H19" s="81"/>
      <c r="I19" s="81"/>
      <c r="J19" s="81"/>
      <c r="K19" s="79"/>
    </row>
    <row r="20" spans="3:11" ht="39.9" customHeight="1">
      <c r="C20" s="80">
        <v>5</v>
      </c>
      <c r="D20" s="108" t="s">
        <v>29</v>
      </c>
      <c r="E20" s="81"/>
      <c r="F20" s="81"/>
      <c r="G20" s="81"/>
      <c r="H20" s="81"/>
      <c r="I20" s="81"/>
      <c r="J20" s="81"/>
      <c r="K20" s="79"/>
    </row>
    <row r="21" spans="3:11" ht="39.9" customHeight="1">
      <c r="C21" s="80">
        <v>6</v>
      </c>
      <c r="D21" s="108" t="s">
        <v>63</v>
      </c>
      <c r="E21" s="81"/>
      <c r="F21" s="81"/>
      <c r="G21" s="81"/>
      <c r="H21" s="81"/>
      <c r="I21" s="81"/>
      <c r="J21" s="81"/>
      <c r="K21" s="79"/>
    </row>
    <row r="22" spans="3:11" ht="39.9" customHeight="1">
      <c r="C22" s="80">
        <v>7</v>
      </c>
      <c r="D22" s="108" t="s">
        <v>64</v>
      </c>
      <c r="E22" s="81"/>
      <c r="F22" s="81"/>
      <c r="G22" s="81"/>
      <c r="H22" s="81"/>
      <c r="I22" s="81"/>
      <c r="J22" s="81"/>
      <c r="K22" s="79"/>
    </row>
    <row r="23" spans="3:11" ht="39.9" customHeight="1">
      <c r="C23" s="80">
        <v>8</v>
      </c>
      <c r="D23" s="107" t="s">
        <v>78</v>
      </c>
      <c r="E23" s="109"/>
      <c r="F23" s="109"/>
      <c r="G23" s="109"/>
      <c r="H23" s="109"/>
      <c r="I23" s="109"/>
      <c r="J23" s="109"/>
      <c r="K23" s="110">
        <f>SUM(E23:J23)</f>
        <v>0</v>
      </c>
    </row>
    <row r="24" spans="3:11" ht="34.5" customHeight="1">
      <c r="C24" s="80">
        <v>9</v>
      </c>
      <c r="D24" s="107" t="s">
        <v>83</v>
      </c>
      <c r="E24" s="109"/>
      <c r="F24" s="109"/>
      <c r="G24" s="109"/>
      <c r="H24" s="109"/>
      <c r="I24" s="109"/>
      <c r="J24" s="109"/>
      <c r="K24" s="110"/>
    </row>
    <row r="25" spans="3:11" ht="40.5" customHeight="1">
      <c r="C25" s="80">
        <v>10</v>
      </c>
      <c r="D25" s="107" t="s">
        <v>84</v>
      </c>
      <c r="E25" s="109"/>
      <c r="F25" s="109"/>
      <c r="G25" s="109"/>
      <c r="H25" s="109"/>
      <c r="I25" s="109"/>
      <c r="J25" s="109"/>
      <c r="K25" s="110"/>
    </row>
    <row r="26" spans="3:11" ht="39.9" customHeight="1">
      <c r="C26" s="80">
        <v>11</v>
      </c>
      <c r="D26" s="107" t="s">
        <v>79</v>
      </c>
      <c r="E26" s="109"/>
      <c r="F26" s="109"/>
      <c r="G26" s="109"/>
      <c r="H26" s="109"/>
      <c r="I26" s="109"/>
      <c r="J26" s="109"/>
      <c r="K26" s="110">
        <f>SUM(E26:J26)</f>
        <v>0</v>
      </c>
    </row>
    <row r="27" spans="3:11" ht="39.9" customHeight="1">
      <c r="C27" s="80">
        <v>12</v>
      </c>
      <c r="D27" s="107" t="s">
        <v>80</v>
      </c>
      <c r="E27" s="109"/>
      <c r="F27" s="109"/>
      <c r="G27" s="109"/>
      <c r="H27" s="109"/>
      <c r="I27" s="109"/>
      <c r="J27" s="109"/>
      <c r="K27" s="110">
        <f>SUM(E27:J27)</f>
        <v>0</v>
      </c>
    </row>
    <row r="28" spans="3:11" ht="39.9" customHeight="1">
      <c r="C28" s="80">
        <v>13</v>
      </c>
      <c r="D28" s="107" t="s">
        <v>81</v>
      </c>
      <c r="E28" s="109"/>
      <c r="F28" s="109"/>
      <c r="G28" s="109"/>
      <c r="H28" s="109"/>
      <c r="I28" s="109"/>
      <c r="J28" s="109"/>
      <c r="K28" s="110">
        <f>SUM(E28:J28)</f>
        <v>0</v>
      </c>
    </row>
    <row r="29" spans="3:11" ht="39.9" customHeight="1">
      <c r="C29" s="80">
        <v>14</v>
      </c>
      <c r="D29" s="107" t="s">
        <v>82</v>
      </c>
      <c r="E29" s="109"/>
      <c r="F29" s="109"/>
      <c r="G29" s="109"/>
      <c r="H29" s="109"/>
      <c r="I29" s="109"/>
      <c r="J29" s="109"/>
      <c r="K29" s="110">
        <f>SUM(E29:J29)</f>
        <v>0</v>
      </c>
    </row>
    <row r="30" spans="3:11" ht="39.9" customHeight="1">
      <c r="C30" s="80">
        <v>15</v>
      </c>
      <c r="D30" s="108" t="s">
        <v>65</v>
      </c>
      <c r="E30" s="81"/>
      <c r="F30" s="81"/>
      <c r="G30" s="81"/>
      <c r="H30" s="81"/>
      <c r="I30" s="81"/>
      <c r="J30" s="81"/>
      <c r="K30" s="79"/>
    </row>
    <row r="31" spans="3:11" ht="39.9" customHeight="1">
      <c r="C31" s="80">
        <v>16</v>
      </c>
      <c r="D31" s="108" t="s">
        <v>33</v>
      </c>
      <c r="E31" s="81"/>
      <c r="F31" s="81"/>
      <c r="G31" s="81"/>
      <c r="H31" s="81"/>
      <c r="I31" s="81"/>
      <c r="J31" s="81"/>
      <c r="K31" s="79"/>
    </row>
    <row r="32" spans="3:11" ht="51" customHeight="1">
      <c r="C32" s="80">
        <v>17</v>
      </c>
      <c r="D32" s="108" t="s">
        <v>34</v>
      </c>
      <c r="E32" s="109"/>
      <c r="F32" s="109"/>
      <c r="G32" s="109"/>
      <c r="H32" s="109"/>
      <c r="I32" s="109"/>
      <c r="J32" s="109"/>
      <c r="K32" s="110">
        <f>SUM(E32:J32)</f>
        <v>0</v>
      </c>
    </row>
    <row r="33" spans="3:11" ht="39.9" customHeight="1">
      <c r="C33" s="80">
        <v>18</v>
      </c>
      <c r="D33" s="108" t="s">
        <v>66</v>
      </c>
      <c r="E33" s="81"/>
      <c r="F33" s="81"/>
      <c r="G33" s="81"/>
      <c r="H33" s="81"/>
      <c r="I33" s="81"/>
      <c r="J33" s="81"/>
      <c r="K33" s="79"/>
    </row>
    <row r="34" spans="3:11">
      <c r="C34" s="29"/>
      <c r="D34" s="29"/>
      <c r="E34" s="29"/>
      <c r="F34" s="29"/>
      <c r="G34" s="29"/>
      <c r="H34" s="29"/>
      <c r="I34" s="29"/>
      <c r="J34" s="29"/>
      <c r="K34" s="29"/>
    </row>
    <row r="35" spans="3:11">
      <c r="C35" s="29"/>
      <c r="D35" s="29"/>
      <c r="E35" s="29"/>
      <c r="F35" s="29"/>
      <c r="G35" s="29"/>
      <c r="H35" s="29"/>
      <c r="I35" s="29"/>
      <c r="J35" s="29"/>
      <c r="K35" s="29"/>
    </row>
    <row r="36" spans="3:11">
      <c r="C36" s="29"/>
      <c r="D36" s="29"/>
      <c r="E36" s="29"/>
      <c r="F36" s="29"/>
      <c r="G36" s="29"/>
      <c r="H36" s="29"/>
      <c r="I36" s="29"/>
      <c r="J36" s="29"/>
      <c r="K36" s="29"/>
    </row>
    <row r="37" spans="3:11">
      <c r="C37" s="29"/>
      <c r="D37" s="29"/>
      <c r="E37" s="29"/>
      <c r="F37" s="29"/>
      <c r="G37" s="29"/>
      <c r="H37" s="29"/>
      <c r="I37" s="29"/>
      <c r="J37" s="29"/>
      <c r="K37" s="29"/>
    </row>
    <row r="38" spans="3:11">
      <c r="C38" s="29"/>
      <c r="D38" s="29"/>
      <c r="E38" s="29"/>
      <c r="F38" s="29"/>
      <c r="G38" s="29"/>
      <c r="H38" s="29"/>
      <c r="I38" s="29"/>
      <c r="J38" s="29"/>
      <c r="K38" s="29"/>
    </row>
    <row r="39" spans="3:11">
      <c r="C39" s="29"/>
      <c r="D39" s="29"/>
      <c r="E39" s="29"/>
      <c r="F39" s="29"/>
      <c r="G39" s="29"/>
      <c r="H39" s="29"/>
      <c r="I39" s="29"/>
      <c r="J39" s="29"/>
      <c r="K39" s="29"/>
    </row>
  </sheetData>
  <sheetProtection algorithmName="SHA-512" hashValue="1+rUTtT1Bfgl4hKYTA9UoddWQDFRplT/1czpKaygqRvlZDNQNZDh8eNo8JT5FcG+Ci9fXAkp14jfaFstyhrwnA==" saltValue="gebLx0Mww5MNYQsxGeg8pw==" spinCount="100000" sheet="1" formatCells="0" formatColumns="0" formatRows="0" insertColumns="0" insertRows="0" autoFilter="0" pivotTables="0"/>
  <mergeCells count="1">
    <mergeCell ref="B9:K9"/>
  </mergeCells>
  <phoneticPr fontId="15" type="noConversion"/>
  <dataValidations count="1">
    <dataValidation type="list" allowBlank="1" showInputMessage="1" showErrorMessage="1" sqref="D3" xr:uid="{00000000-0002-0000-0400-000001000000}">
      <formula1>#REF!</formula1>
    </dataValidation>
  </dataValidations>
  <pageMargins left="0.35" right="0.45" top="1.1299999999999999" bottom="0.75" header="0.35" footer="0.25"/>
  <pageSetup scale="61" orientation="portrait" r:id="rId1"/>
  <headerFooter>
    <oddHeader>&amp;L&amp;"Arial,Bold"&amp;12&amp;G&amp;C&amp;"Arial,Bold"&amp;12
&amp;R&amp;"Times New Roman,Bold"&amp;12&amp;K002060 2025 ACFR Information</oddHeader>
    <oddFooter>&amp;L&amp;"Times New Roman,Italic"&amp;9Page &amp;P of &amp;N
&amp;Z&amp;F &amp;A&amp;R&amp;"Times New Roman,Italic"&amp;9&amp;D &amp;T</oddFooter>
  </headerFooter>
  <ignoredErrors>
    <ignoredError sqref="K23:K32" unlockedFormula="1"/>
    <ignoredError sqref="D4" evalError="1" unlockedFormula="1"/>
  </ignoredErrors>
  <drawing r:id="rId2"/>
  <legacyDrawingHF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'Entity List 6.30.25'!$G$5</xm:f>
          </x14:formula1>
          <xm:sqref>C10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F72"/>
  <sheetViews>
    <sheetView zoomScale="124" zoomScaleNormal="124" workbookViewId="0"/>
  </sheetViews>
  <sheetFormatPr defaultColWidth="9.109375" defaultRowHeight="13.2"/>
  <cols>
    <col min="1" max="1" width="2.5546875" style="34" customWidth="1"/>
    <col min="2" max="2" width="44.109375" style="34" bestFit="1" customWidth="1"/>
    <col min="3" max="3" width="23" style="34" customWidth="1"/>
    <col min="4" max="4" width="30.5546875" style="34" customWidth="1"/>
    <col min="5" max="5" width="19.88671875" style="34" customWidth="1"/>
    <col min="6" max="6" width="18.44140625" style="34" bestFit="1" customWidth="1"/>
    <col min="7" max="7" width="2.5546875" style="34" customWidth="1"/>
    <col min="8" max="12" width="13.5546875" style="34" customWidth="1"/>
    <col min="13" max="16384" width="9.109375" style="34"/>
  </cols>
  <sheetData>
    <row r="1" spans="1:6" ht="17.399999999999999">
      <c r="A1" s="96" t="str">
        <f>+'Information Requirements'!A1</f>
        <v>Form25_Pollution Remediation (GASB 49)</v>
      </c>
      <c r="B1" s="98"/>
    </row>
    <row r="2" spans="1:6" ht="17.399999999999999">
      <c r="A2" s="19"/>
      <c r="C2" s="91"/>
      <c r="D2" s="91"/>
    </row>
    <row r="3" spans="1:6" ht="15.6">
      <c r="A3" s="22" t="s">
        <v>67</v>
      </c>
      <c r="B3" s="15" t="s">
        <v>0</v>
      </c>
      <c r="C3" s="182">
        <f>'Survey-GASB49'!D3</f>
        <v>0</v>
      </c>
      <c r="D3" s="183"/>
      <c r="F3" s="47" t="s">
        <v>232</v>
      </c>
    </row>
    <row r="4" spans="1:6">
      <c r="B4" s="15" t="s">
        <v>1</v>
      </c>
      <c r="C4" s="184" t="e">
        <f>'Survey-GASB49'!D4</f>
        <v>#N/A</v>
      </c>
      <c r="D4" s="185"/>
      <c r="F4" s="48" t="s">
        <v>233</v>
      </c>
    </row>
    <row r="5" spans="1:6">
      <c r="B5" s="15" t="s">
        <v>13</v>
      </c>
      <c r="C5" s="184">
        <f>'Survey-GASB49'!D5</f>
        <v>0</v>
      </c>
      <c r="D5" s="185"/>
      <c r="F5" s="49" t="s">
        <v>235</v>
      </c>
    </row>
    <row r="6" spans="1:6">
      <c r="B6" s="17" t="s">
        <v>14</v>
      </c>
      <c r="C6" s="186">
        <f>'Survey-GASB49'!D6</f>
        <v>0</v>
      </c>
      <c r="D6" s="187"/>
    </row>
    <row r="7" spans="1:6">
      <c r="B7" s="17" t="s">
        <v>227</v>
      </c>
      <c r="C7" s="188">
        <f>'Survey-GASB49'!D7</f>
        <v>0</v>
      </c>
      <c r="D7" s="189"/>
    </row>
    <row r="8" spans="1:6" s="56" customFormat="1">
      <c r="A8" s="53"/>
      <c r="B8" s="54"/>
      <c r="C8" s="29"/>
      <c r="D8" s="55"/>
      <c r="E8" s="34"/>
      <c r="F8" s="29"/>
    </row>
    <row r="9" spans="1:6" s="56" customFormat="1" ht="66.75" customHeight="1">
      <c r="A9" s="10"/>
      <c r="B9" s="178" t="s">
        <v>68</v>
      </c>
      <c r="C9" s="178"/>
      <c r="D9" s="178"/>
      <c r="E9" s="178"/>
      <c r="F9" s="178"/>
    </row>
    <row r="10" spans="1:6" s="56" customFormat="1" ht="15" customHeight="1">
      <c r="A10" s="10"/>
      <c r="B10" s="105"/>
      <c r="C10" s="105"/>
      <c r="D10" s="105"/>
      <c r="E10" s="105"/>
      <c r="F10" s="105"/>
    </row>
    <row r="11" spans="1:6" s="56" customFormat="1" ht="18" thickBot="1">
      <c r="A11" s="53"/>
      <c r="B11" s="111" t="s">
        <v>318</v>
      </c>
      <c r="C11" s="112"/>
      <c r="D11" s="113"/>
      <c r="E11" s="112"/>
      <c r="F11" s="112"/>
    </row>
    <row r="12" spans="1:6" s="56" customFormat="1" ht="13.8" thickBot="1">
      <c r="A12" s="57"/>
      <c r="B12" s="114" t="s">
        <v>69</v>
      </c>
      <c r="C12" s="115" t="s">
        <v>70</v>
      </c>
      <c r="D12" s="115" t="s">
        <v>71</v>
      </c>
      <c r="E12" s="115" t="s">
        <v>72</v>
      </c>
      <c r="F12" s="116" t="s">
        <v>3</v>
      </c>
    </row>
    <row r="13" spans="1:6" ht="13.8" thickBot="1">
      <c r="A13" s="61"/>
      <c r="B13" s="117" t="s">
        <v>73</v>
      </c>
      <c r="C13" s="179"/>
      <c r="D13" s="180"/>
      <c r="E13" s="181"/>
      <c r="F13" s="118"/>
    </row>
    <row r="14" spans="1:6" s="67" customFormat="1" ht="13.8" thickBot="1">
      <c r="A14" s="61"/>
      <c r="B14" s="119" t="s">
        <v>90</v>
      </c>
      <c r="C14" s="120">
        <v>1000000</v>
      </c>
      <c r="D14" s="120">
        <v>2000000</v>
      </c>
      <c r="E14" s="120">
        <v>3000000</v>
      </c>
      <c r="F14" s="121">
        <f>SUM(C14:E14)</f>
        <v>6000000</v>
      </c>
    </row>
    <row r="15" spans="1:6">
      <c r="A15" s="61"/>
      <c r="B15" s="122" t="s">
        <v>74</v>
      </c>
      <c r="C15" s="123">
        <v>0.1</v>
      </c>
      <c r="D15" s="123">
        <v>0.6</v>
      </c>
      <c r="E15" s="123">
        <v>0.3</v>
      </c>
      <c r="F15" s="124">
        <f>SUM(C15:E15)</f>
        <v>1</v>
      </c>
    </row>
    <row r="16" spans="1:6" s="73" customFormat="1">
      <c r="A16" s="61"/>
      <c r="B16" s="125" t="s">
        <v>75</v>
      </c>
      <c r="C16" s="126">
        <f>C14*C15</f>
        <v>100000</v>
      </c>
      <c r="D16" s="126">
        <f>D14*D15</f>
        <v>1200000</v>
      </c>
      <c r="E16" s="126">
        <f>E14*E15</f>
        <v>900000</v>
      </c>
      <c r="F16" s="121">
        <f>SUM(C16:E16)</f>
        <v>2200000</v>
      </c>
    </row>
    <row r="17" spans="1:6">
      <c r="A17" s="74"/>
      <c r="B17" s="127"/>
      <c r="C17" s="127"/>
      <c r="D17" s="127"/>
      <c r="E17" s="127"/>
      <c r="F17" s="127"/>
    </row>
    <row r="18" spans="1:6" ht="18" thickBot="1">
      <c r="A18" s="74"/>
      <c r="B18" s="111" t="s">
        <v>318</v>
      </c>
      <c r="C18" s="127"/>
      <c r="D18" s="127"/>
      <c r="E18" s="127"/>
      <c r="F18" s="127"/>
    </row>
    <row r="19" spans="1:6" ht="13.8" thickBot="1">
      <c r="A19" s="57"/>
      <c r="B19" s="114" t="s">
        <v>69</v>
      </c>
      <c r="C19" s="115" t="s">
        <v>70</v>
      </c>
      <c r="D19" s="115" t="s">
        <v>71</v>
      </c>
      <c r="E19" s="115" t="s">
        <v>72</v>
      </c>
      <c r="F19" s="116" t="s">
        <v>3</v>
      </c>
    </row>
    <row r="20" spans="1:6" ht="13.8" thickBot="1">
      <c r="A20" s="61"/>
      <c r="B20" s="117" t="s">
        <v>73</v>
      </c>
      <c r="C20" s="179"/>
      <c r="D20" s="180"/>
      <c r="E20" s="181"/>
      <c r="F20" s="118"/>
    </row>
    <row r="21" spans="1:6" ht="13.8" thickBot="1">
      <c r="A21" s="61"/>
      <c r="B21" s="119" t="s">
        <v>90</v>
      </c>
      <c r="C21" s="120">
        <v>150000</v>
      </c>
      <c r="D21" s="120">
        <v>320000</v>
      </c>
      <c r="E21" s="120">
        <v>450000</v>
      </c>
      <c r="F21" s="121">
        <f>SUM(C21:E21)</f>
        <v>920000</v>
      </c>
    </row>
    <row r="22" spans="1:6">
      <c r="A22" s="61"/>
      <c r="B22" s="122" t="s">
        <v>74</v>
      </c>
      <c r="C22" s="123">
        <v>0.25</v>
      </c>
      <c r="D22" s="123">
        <v>0.6</v>
      </c>
      <c r="E22" s="123">
        <v>0.15</v>
      </c>
      <c r="F22" s="124">
        <f>SUM(C22:E22)</f>
        <v>1</v>
      </c>
    </row>
    <row r="23" spans="1:6">
      <c r="A23" s="61"/>
      <c r="B23" s="125" t="s">
        <v>75</v>
      </c>
      <c r="C23" s="126">
        <f>C21*C22</f>
        <v>37500</v>
      </c>
      <c r="D23" s="126">
        <f>D21*D22</f>
        <v>192000</v>
      </c>
      <c r="E23" s="126">
        <f>E21*E22</f>
        <v>67500</v>
      </c>
      <c r="F23" s="121">
        <f>SUM(C23:E23)</f>
        <v>297000</v>
      </c>
    </row>
    <row r="25" spans="1:6" ht="13.8" thickBot="1"/>
    <row r="26" spans="1:6" ht="13.8" thickBot="1">
      <c r="A26" s="57"/>
      <c r="B26" s="58" t="s">
        <v>69</v>
      </c>
      <c r="C26" s="59" t="s">
        <v>70</v>
      </c>
      <c r="D26" s="59" t="s">
        <v>71</v>
      </c>
      <c r="E26" s="59" t="s">
        <v>72</v>
      </c>
      <c r="F26" s="60" t="s">
        <v>3</v>
      </c>
    </row>
    <row r="27" spans="1:6" ht="13.8" thickBot="1">
      <c r="A27" s="61"/>
      <c r="B27" s="62" t="s">
        <v>73</v>
      </c>
      <c r="C27" s="175"/>
      <c r="D27" s="176"/>
      <c r="E27" s="177"/>
      <c r="F27" s="63"/>
    </row>
    <row r="28" spans="1:6" ht="13.8" thickBot="1">
      <c r="A28" s="61"/>
      <c r="B28" s="64" t="s">
        <v>90</v>
      </c>
      <c r="C28" s="65"/>
      <c r="D28" s="65"/>
      <c r="E28" s="65"/>
      <c r="F28" s="66">
        <f>SUM(C28:E28)</f>
        <v>0</v>
      </c>
    </row>
    <row r="29" spans="1:6">
      <c r="A29" s="61"/>
      <c r="B29" s="68" t="s">
        <v>74</v>
      </c>
      <c r="C29" s="69"/>
      <c r="D29" s="69"/>
      <c r="E29" s="69"/>
      <c r="F29" s="70">
        <f>SUM(C29:E29)</f>
        <v>0</v>
      </c>
    </row>
    <row r="30" spans="1:6">
      <c r="A30" s="61"/>
      <c r="B30" s="71" t="s">
        <v>75</v>
      </c>
      <c r="C30" s="72">
        <f>C28*C29</f>
        <v>0</v>
      </c>
      <c r="D30" s="72">
        <f>D28*D29</f>
        <v>0</v>
      </c>
      <c r="E30" s="72">
        <f>E28*E29</f>
        <v>0</v>
      </c>
      <c r="F30" s="66">
        <f>SUM(C30:E30)</f>
        <v>0</v>
      </c>
    </row>
    <row r="32" spans="1:6" ht="13.8" thickBot="1"/>
    <row r="33" spans="1:6" ht="13.8" thickBot="1">
      <c r="A33" s="57"/>
      <c r="B33" s="58" t="s">
        <v>69</v>
      </c>
      <c r="C33" s="59" t="s">
        <v>70</v>
      </c>
      <c r="D33" s="59" t="s">
        <v>71</v>
      </c>
      <c r="E33" s="59" t="s">
        <v>72</v>
      </c>
      <c r="F33" s="60" t="s">
        <v>3</v>
      </c>
    </row>
    <row r="34" spans="1:6" ht="13.8" thickBot="1">
      <c r="A34" s="61"/>
      <c r="B34" s="62" t="s">
        <v>73</v>
      </c>
      <c r="C34" s="175"/>
      <c r="D34" s="176"/>
      <c r="E34" s="177"/>
      <c r="F34" s="63"/>
    </row>
    <row r="35" spans="1:6" ht="13.8" thickBot="1">
      <c r="A35" s="61"/>
      <c r="B35" s="64" t="s">
        <v>90</v>
      </c>
      <c r="C35" s="65"/>
      <c r="D35" s="65"/>
      <c r="E35" s="65"/>
      <c r="F35" s="66">
        <f>SUM(C35:E35)</f>
        <v>0</v>
      </c>
    </row>
    <row r="36" spans="1:6">
      <c r="A36" s="61"/>
      <c r="B36" s="68" t="s">
        <v>74</v>
      </c>
      <c r="C36" s="69"/>
      <c r="D36" s="69"/>
      <c r="E36" s="69"/>
      <c r="F36" s="70">
        <f>SUM(C36:E36)</f>
        <v>0</v>
      </c>
    </row>
    <row r="37" spans="1:6">
      <c r="A37" s="61"/>
      <c r="B37" s="71" t="s">
        <v>75</v>
      </c>
      <c r="C37" s="72">
        <f>C35*C36</f>
        <v>0</v>
      </c>
      <c r="D37" s="72">
        <f>D35*D36</f>
        <v>0</v>
      </c>
      <c r="E37" s="72">
        <f>E35*E36</f>
        <v>0</v>
      </c>
      <c r="F37" s="66">
        <f>SUM(C37:E37)</f>
        <v>0</v>
      </c>
    </row>
    <row r="39" spans="1:6" ht="13.8" thickBot="1"/>
    <row r="40" spans="1:6" ht="13.8" thickBot="1">
      <c r="A40" s="57"/>
      <c r="B40" s="58" t="s">
        <v>69</v>
      </c>
      <c r="C40" s="59" t="s">
        <v>70</v>
      </c>
      <c r="D40" s="59" t="s">
        <v>71</v>
      </c>
      <c r="E40" s="59" t="s">
        <v>72</v>
      </c>
      <c r="F40" s="60" t="s">
        <v>3</v>
      </c>
    </row>
    <row r="41" spans="1:6" ht="13.8" thickBot="1">
      <c r="A41" s="61"/>
      <c r="B41" s="62" t="s">
        <v>73</v>
      </c>
      <c r="C41" s="175"/>
      <c r="D41" s="176"/>
      <c r="E41" s="177"/>
      <c r="F41" s="63"/>
    </row>
    <row r="42" spans="1:6" ht="13.8" thickBot="1">
      <c r="A42" s="61"/>
      <c r="B42" s="64" t="s">
        <v>90</v>
      </c>
      <c r="C42" s="65"/>
      <c r="D42" s="65"/>
      <c r="E42" s="65"/>
      <c r="F42" s="66">
        <f>SUM(C42:E42)</f>
        <v>0</v>
      </c>
    </row>
    <row r="43" spans="1:6">
      <c r="A43" s="61"/>
      <c r="B43" s="68" t="s">
        <v>74</v>
      </c>
      <c r="C43" s="69"/>
      <c r="D43" s="69"/>
      <c r="E43" s="69"/>
      <c r="F43" s="70">
        <f>SUM(C43:E43)</f>
        <v>0</v>
      </c>
    </row>
    <row r="44" spans="1:6">
      <c r="A44" s="61"/>
      <c r="B44" s="71" t="s">
        <v>75</v>
      </c>
      <c r="C44" s="72">
        <f>C42*C43</f>
        <v>0</v>
      </c>
      <c r="D44" s="72">
        <f>D42*D43</f>
        <v>0</v>
      </c>
      <c r="E44" s="72">
        <f>E42*E43</f>
        <v>0</v>
      </c>
      <c r="F44" s="66">
        <f>SUM(C44:E44)</f>
        <v>0</v>
      </c>
    </row>
    <row r="46" spans="1:6" ht="13.8" thickBot="1"/>
    <row r="47" spans="1:6" ht="13.8" thickBot="1">
      <c r="A47" s="57"/>
      <c r="B47" s="58" t="s">
        <v>69</v>
      </c>
      <c r="C47" s="59" t="s">
        <v>70</v>
      </c>
      <c r="D47" s="59" t="s">
        <v>71</v>
      </c>
      <c r="E47" s="59" t="s">
        <v>72</v>
      </c>
      <c r="F47" s="60" t="s">
        <v>3</v>
      </c>
    </row>
    <row r="48" spans="1:6" ht="13.8" thickBot="1">
      <c r="A48" s="61"/>
      <c r="B48" s="62" t="s">
        <v>73</v>
      </c>
      <c r="C48" s="175"/>
      <c r="D48" s="176"/>
      <c r="E48" s="177"/>
      <c r="F48" s="63"/>
    </row>
    <row r="49" spans="1:6" ht="13.8" thickBot="1">
      <c r="A49" s="61"/>
      <c r="B49" s="64" t="s">
        <v>90</v>
      </c>
      <c r="C49" s="65"/>
      <c r="D49" s="65"/>
      <c r="E49" s="65"/>
      <c r="F49" s="66">
        <f>SUM(C49:E49)</f>
        <v>0</v>
      </c>
    </row>
    <row r="50" spans="1:6">
      <c r="A50" s="61"/>
      <c r="B50" s="68" t="s">
        <v>74</v>
      </c>
      <c r="C50" s="69"/>
      <c r="D50" s="69"/>
      <c r="E50" s="69"/>
      <c r="F50" s="70">
        <f>SUM(C50:E50)</f>
        <v>0</v>
      </c>
    </row>
    <row r="51" spans="1:6">
      <c r="A51" s="61"/>
      <c r="B51" s="71" t="s">
        <v>75</v>
      </c>
      <c r="C51" s="72">
        <f>C49*C50</f>
        <v>0</v>
      </c>
      <c r="D51" s="72">
        <f>D49*D50</f>
        <v>0</v>
      </c>
      <c r="E51" s="72">
        <f>E49*E50</f>
        <v>0</v>
      </c>
      <c r="F51" s="66">
        <f>SUM(C51:E51)</f>
        <v>0</v>
      </c>
    </row>
    <row r="53" spans="1:6" ht="13.8" thickBot="1"/>
    <row r="54" spans="1:6" ht="13.8" thickBot="1">
      <c r="A54" s="57"/>
      <c r="B54" s="58" t="s">
        <v>69</v>
      </c>
      <c r="C54" s="59" t="s">
        <v>70</v>
      </c>
      <c r="D54" s="59" t="s">
        <v>71</v>
      </c>
      <c r="E54" s="59" t="s">
        <v>72</v>
      </c>
      <c r="F54" s="60" t="s">
        <v>3</v>
      </c>
    </row>
    <row r="55" spans="1:6" ht="13.8" thickBot="1">
      <c r="A55" s="61"/>
      <c r="B55" s="62" t="s">
        <v>73</v>
      </c>
      <c r="C55" s="175"/>
      <c r="D55" s="176"/>
      <c r="E55" s="177"/>
      <c r="F55" s="63"/>
    </row>
    <row r="56" spans="1:6" ht="13.8" thickBot="1">
      <c r="A56" s="61"/>
      <c r="B56" s="64" t="s">
        <v>90</v>
      </c>
      <c r="C56" s="65"/>
      <c r="D56" s="65"/>
      <c r="E56" s="65"/>
      <c r="F56" s="66">
        <f>SUM(C56:E56)</f>
        <v>0</v>
      </c>
    </row>
    <row r="57" spans="1:6">
      <c r="A57" s="61"/>
      <c r="B57" s="68" t="s">
        <v>74</v>
      </c>
      <c r="C57" s="69"/>
      <c r="D57" s="69"/>
      <c r="E57" s="69"/>
      <c r="F57" s="70">
        <f>SUM(C57:E57)</f>
        <v>0</v>
      </c>
    </row>
    <row r="58" spans="1:6">
      <c r="A58" s="61"/>
      <c r="B58" s="71" t="s">
        <v>75</v>
      </c>
      <c r="C58" s="72">
        <f>C56*C57</f>
        <v>0</v>
      </c>
      <c r="D58" s="72">
        <f>D56*D57</f>
        <v>0</v>
      </c>
      <c r="E58" s="72">
        <f>E56*E57</f>
        <v>0</v>
      </c>
      <c r="F58" s="66">
        <f>SUM(C58:E58)</f>
        <v>0</v>
      </c>
    </row>
    <row r="60" spans="1:6" ht="13.8" thickBot="1"/>
    <row r="61" spans="1:6" ht="13.8" thickBot="1">
      <c r="A61" s="57"/>
      <c r="B61" s="58" t="s">
        <v>69</v>
      </c>
      <c r="C61" s="59" t="s">
        <v>70</v>
      </c>
      <c r="D61" s="59" t="s">
        <v>71</v>
      </c>
      <c r="E61" s="59" t="s">
        <v>72</v>
      </c>
      <c r="F61" s="60" t="s">
        <v>3</v>
      </c>
    </row>
    <row r="62" spans="1:6" ht="13.8" thickBot="1">
      <c r="A62" s="61"/>
      <c r="B62" s="62" t="s">
        <v>73</v>
      </c>
      <c r="C62" s="175"/>
      <c r="D62" s="176"/>
      <c r="E62" s="177"/>
      <c r="F62" s="63"/>
    </row>
    <row r="63" spans="1:6" ht="13.8" thickBot="1">
      <c r="A63" s="61"/>
      <c r="B63" s="64" t="s">
        <v>90</v>
      </c>
      <c r="C63" s="65"/>
      <c r="D63" s="65"/>
      <c r="E63" s="65"/>
      <c r="F63" s="66">
        <f>SUM(C63:E63)</f>
        <v>0</v>
      </c>
    </row>
    <row r="64" spans="1:6">
      <c r="A64" s="61"/>
      <c r="B64" s="68" t="s">
        <v>74</v>
      </c>
      <c r="C64" s="69"/>
      <c r="D64" s="69"/>
      <c r="E64" s="69"/>
      <c r="F64" s="70">
        <f>SUM(C64:E64)</f>
        <v>0</v>
      </c>
    </row>
    <row r="65" spans="1:6">
      <c r="A65" s="61"/>
      <c r="B65" s="71" t="s">
        <v>75</v>
      </c>
      <c r="C65" s="72">
        <f>C63*C64</f>
        <v>0</v>
      </c>
      <c r="D65" s="72">
        <f>D63*D64</f>
        <v>0</v>
      </c>
      <c r="E65" s="72">
        <f>E63*E64</f>
        <v>0</v>
      </c>
      <c r="F65" s="66">
        <f>SUM(C65:E65)</f>
        <v>0</v>
      </c>
    </row>
    <row r="67" spans="1:6" ht="13.8" thickBot="1"/>
    <row r="68" spans="1:6" ht="13.8" thickBot="1">
      <c r="A68" s="57"/>
      <c r="B68" s="58" t="s">
        <v>69</v>
      </c>
      <c r="C68" s="59" t="s">
        <v>70</v>
      </c>
      <c r="D68" s="59" t="s">
        <v>71</v>
      </c>
      <c r="E68" s="59" t="s">
        <v>72</v>
      </c>
      <c r="F68" s="60" t="s">
        <v>3</v>
      </c>
    </row>
    <row r="69" spans="1:6" ht="13.8" thickBot="1">
      <c r="A69" s="61"/>
      <c r="B69" s="62" t="s">
        <v>73</v>
      </c>
      <c r="C69" s="175"/>
      <c r="D69" s="176"/>
      <c r="E69" s="177"/>
      <c r="F69" s="63"/>
    </row>
    <row r="70" spans="1:6" ht="13.8" thickBot="1">
      <c r="A70" s="61"/>
      <c r="B70" s="64" t="s">
        <v>90</v>
      </c>
      <c r="C70" s="65"/>
      <c r="D70" s="65"/>
      <c r="E70" s="65"/>
      <c r="F70" s="66">
        <f>SUM(C70:E70)</f>
        <v>0</v>
      </c>
    </row>
    <row r="71" spans="1:6">
      <c r="A71" s="61"/>
      <c r="B71" s="68" t="s">
        <v>74</v>
      </c>
      <c r="C71" s="69"/>
      <c r="D71" s="69"/>
      <c r="E71" s="69"/>
      <c r="F71" s="70">
        <f>SUM(C71:E71)</f>
        <v>0</v>
      </c>
    </row>
    <row r="72" spans="1:6">
      <c r="A72" s="61"/>
      <c r="B72" s="71" t="s">
        <v>75</v>
      </c>
      <c r="C72" s="72">
        <f>C70*C71</f>
        <v>0</v>
      </c>
      <c r="D72" s="72">
        <f>D70*D71</f>
        <v>0</v>
      </c>
      <c r="E72" s="72">
        <f>E70*E71</f>
        <v>0</v>
      </c>
      <c r="F72" s="66">
        <f>SUM(C72:E72)</f>
        <v>0</v>
      </c>
    </row>
  </sheetData>
  <sheetProtection algorithmName="SHA-512" hashValue="dhuYQs0U/NCCXTS22YVImUXAUSpDH0Rlr/5NcJ2YwYXC/8hqQLhRdq3rauEK+Qe4Gb6dU/hkW1nkIF7qpM868Q==" saltValue="mRBz8dmG75VXrIZwEwnYIA==" spinCount="100000" sheet="1" formatCells="0" formatColumns="0" formatRows="0" insertColumns="0" insertRows="0" sort="0" autoFilter="0" pivotTables="0"/>
  <mergeCells count="15">
    <mergeCell ref="C3:D3"/>
    <mergeCell ref="C4:D4"/>
    <mergeCell ref="C5:D5"/>
    <mergeCell ref="C6:D6"/>
    <mergeCell ref="C7:D7"/>
    <mergeCell ref="B9:F9"/>
    <mergeCell ref="C13:E13"/>
    <mergeCell ref="C20:E20"/>
    <mergeCell ref="C27:E27"/>
    <mergeCell ref="C34:E34"/>
    <mergeCell ref="C55:E55"/>
    <mergeCell ref="C62:E62"/>
    <mergeCell ref="C69:E69"/>
    <mergeCell ref="C41:E41"/>
    <mergeCell ref="C48:E48"/>
  </mergeCells>
  <pageMargins left="0.35" right="0.45" top="1.1299999999999999" bottom="0.8" header="0.35" footer="0.25"/>
  <pageSetup scale="64" fitToHeight="0" orientation="portrait" r:id="rId1"/>
  <headerFooter>
    <oddHeader>&amp;L&amp;"Arial,Bold"&amp;12&amp;G&amp;C&amp;"Arial,Bold"&amp;12
&amp;R&amp;"Times New Roman,Bold"&amp;12&amp;K002060 2025 ACFR Information</oddHeader>
    <oddFooter>&amp;L&amp;"Times New Roman,Italic"&amp;9Page &amp;P of &amp;N
&amp;Z&amp;F &amp;A&amp;R&amp;"Times New Roman,Italic"&amp;9&amp;D &amp;T</oddFooter>
  </headerFooter>
  <ignoredErrors>
    <ignoredError sqref="C3 C5:C7" unlockedFormula="1"/>
    <ignoredError sqref="C4" evalError="1" unlockedFormula="1"/>
  </ignoredErrors>
  <drawing r:id="rId2"/>
  <legacyDrawingHF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249977111117893"/>
  </sheetPr>
  <dimension ref="A1:K1"/>
  <sheetViews>
    <sheetView zoomScaleNormal="100" workbookViewId="0">
      <selection sqref="A1:K1"/>
    </sheetView>
  </sheetViews>
  <sheetFormatPr defaultColWidth="9.109375" defaultRowHeight="13.2"/>
  <cols>
    <col min="1" max="2" width="2.5546875" style="1" customWidth="1"/>
    <col min="3" max="3" width="11" style="1" customWidth="1"/>
    <col min="4" max="4" width="30.5546875" style="1" customWidth="1"/>
    <col min="5" max="5" width="19.88671875" style="1" customWidth="1"/>
    <col min="6" max="6" width="16.109375" style="1" bestFit="1" customWidth="1"/>
    <col min="7" max="7" width="2.5546875" style="1" customWidth="1"/>
    <col min="8" max="11" width="13.5546875" style="2" customWidth="1"/>
    <col min="12" max="12" width="13.5546875" style="3" customWidth="1"/>
    <col min="13" max="16384" width="9.109375" style="3"/>
  </cols>
  <sheetData>
    <row r="1" spans="1:11" ht="24.6">
      <c r="A1" s="190" t="s">
        <v>54</v>
      </c>
      <c r="B1" s="190"/>
      <c r="C1" s="190"/>
      <c r="D1" s="190"/>
      <c r="E1" s="190"/>
      <c r="F1" s="190"/>
      <c r="G1" s="190"/>
      <c r="H1" s="190"/>
      <c r="I1" s="190"/>
      <c r="J1" s="190"/>
      <c r="K1" s="190"/>
    </row>
  </sheetData>
  <sheetProtection algorithmName="SHA-512" hashValue="C2GN5KM9ujM/bGYmJ6JYTmI9UN/LN6To7ClR1oJfBIDKwx/00fbclbD7DvCQNTiY3ER3Vu0TQoaq2htkLOMjLA==" saltValue="yjF3eKD0jsU5VVNOgCPwhA==" spinCount="100000" sheet="1" formatCells="0" formatColumns="0" formatRows="0" insertColumns="0" insertRows="0" sort="0" autoFilter="0" pivotTables="0"/>
  <mergeCells count="1">
    <mergeCell ref="A1:K1"/>
  </mergeCells>
  <phoneticPr fontId="8" type="noConversion"/>
  <pageMargins left="0.35" right="0.45" top="1.1299999999999999" bottom="0.8" header="0.35" footer="0.25"/>
  <pageSetup scale="70" orientation="portrait" r:id="rId1"/>
  <headerFooter>
    <oddHeader>&amp;L&amp;"Arial,Bold"&amp;12&amp;G&amp;C&amp;"Arial,Bold"&amp;12
&amp;R&amp;"Times New Roman,Bold"&amp;12&amp;K002060 2025 ACFR Information</oddHeader>
    <oddFooter>&amp;L&amp;"Times New Roman,Italic"&amp;9Page &amp;P of &amp;N
&amp;Z&amp;F &amp;A&amp;R&amp;"Times New Roman,Italic"&amp;9&amp;D &amp;T</oddFooter>
  </headerFooter>
  <drawing r:id="rId2"/>
  <legacyDrawing r:id="rId3"/>
  <legacyDrawingHF r:id="rId4"/>
  <oleObjects>
    <mc:AlternateContent xmlns:mc="http://schemas.openxmlformats.org/markup-compatibility/2006">
      <mc:Choice Requires="x14">
        <oleObject progId="Visio.Drawing.11" shapeId="3077" r:id="rId5">
          <objectPr defaultSize="0" autoPict="0" r:id="rId6">
            <anchor moveWithCells="1">
              <from>
                <xdr:col>0</xdr:col>
                <xdr:colOff>0</xdr:colOff>
                <xdr:row>1</xdr:row>
                <xdr:rowOff>0</xdr:rowOff>
              </from>
              <to>
                <xdr:col>10</xdr:col>
                <xdr:colOff>883920</xdr:colOff>
                <xdr:row>51</xdr:row>
                <xdr:rowOff>83820</xdr:rowOff>
              </to>
            </anchor>
          </objectPr>
        </oleObject>
      </mc:Choice>
      <mc:Fallback>
        <oleObject progId="Visio.Drawing.11" shapeId="3077" r:id="rId5"/>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EC14D-D75B-4CE3-80F3-1BAD421A9153}">
  <dimension ref="A1:G127"/>
  <sheetViews>
    <sheetView workbookViewId="0">
      <selection activeCell="E85" sqref="E85"/>
    </sheetView>
  </sheetViews>
  <sheetFormatPr defaultColWidth="9.109375" defaultRowHeight="14.4"/>
  <cols>
    <col min="1" max="1" width="11" style="131" bestFit="1" customWidth="1"/>
    <col min="2" max="2" width="56.44140625" style="131" bestFit="1" customWidth="1"/>
    <col min="3" max="3" width="14" style="131" bestFit="1" customWidth="1"/>
    <col min="4" max="16384" width="9.109375" style="131"/>
  </cols>
  <sheetData>
    <row r="1" spans="1:7" ht="28.8">
      <c r="A1" s="129" t="s">
        <v>354</v>
      </c>
      <c r="B1" s="130" t="s">
        <v>319</v>
      </c>
      <c r="C1" s="130" t="s">
        <v>320</v>
      </c>
    </row>
    <row r="2" spans="1:7">
      <c r="A2" s="132">
        <v>15100</v>
      </c>
      <c r="B2" s="133" t="s">
        <v>321</v>
      </c>
      <c r="C2" s="131" t="s">
        <v>322</v>
      </c>
    </row>
    <row r="3" spans="1:7">
      <c r="A3" s="132">
        <v>15300</v>
      </c>
      <c r="B3" s="133" t="s">
        <v>323</v>
      </c>
      <c r="C3" s="131" t="s">
        <v>324</v>
      </c>
      <c r="G3" s="100" t="s">
        <v>47</v>
      </c>
    </row>
    <row r="4" spans="1:7">
      <c r="A4" s="134">
        <v>26000</v>
      </c>
      <c r="B4" s="133" t="s">
        <v>374</v>
      </c>
      <c r="C4" s="131" t="s">
        <v>375</v>
      </c>
      <c r="G4" s="99" t="s">
        <v>48</v>
      </c>
    </row>
    <row r="5" spans="1:7">
      <c r="A5" s="132">
        <v>40200</v>
      </c>
      <c r="B5" s="133" t="s">
        <v>255</v>
      </c>
      <c r="C5" s="131" t="s">
        <v>135</v>
      </c>
      <c r="G5" s="100" t="s">
        <v>16</v>
      </c>
    </row>
    <row r="6" spans="1:7">
      <c r="A6" s="132" t="s">
        <v>390</v>
      </c>
      <c r="B6" s="133" t="s">
        <v>391</v>
      </c>
      <c r="C6" s="131" t="s">
        <v>386</v>
      </c>
    </row>
    <row r="7" spans="1:7">
      <c r="A7" s="132" t="s">
        <v>392</v>
      </c>
      <c r="B7" s="133" t="s">
        <v>393</v>
      </c>
      <c r="C7" s="131" t="s">
        <v>387</v>
      </c>
    </row>
    <row r="8" spans="1:7">
      <c r="A8" s="132" t="s">
        <v>355</v>
      </c>
      <c r="B8" s="133" t="s">
        <v>256</v>
      </c>
      <c r="C8" s="131" t="s">
        <v>243</v>
      </c>
    </row>
    <row r="9" spans="1:7">
      <c r="A9" s="132" t="s">
        <v>356</v>
      </c>
      <c r="B9" s="133" t="s">
        <v>257</v>
      </c>
      <c r="C9" s="131" t="s">
        <v>136</v>
      </c>
    </row>
    <row r="10" spans="1:7">
      <c r="A10" s="132" t="s">
        <v>357</v>
      </c>
      <c r="B10" s="133" t="s">
        <v>258</v>
      </c>
      <c r="C10" s="131" t="s">
        <v>137</v>
      </c>
    </row>
    <row r="11" spans="1:7">
      <c r="A11" s="132">
        <v>40400</v>
      </c>
      <c r="B11" s="133" t="s">
        <v>325</v>
      </c>
      <c r="C11" s="131" t="s">
        <v>138</v>
      </c>
    </row>
    <row r="12" spans="1:7">
      <c r="A12" s="132">
        <v>40500</v>
      </c>
      <c r="B12" s="133" t="s">
        <v>259</v>
      </c>
      <c r="C12" s="131" t="s">
        <v>226</v>
      </c>
    </row>
    <row r="13" spans="1:7">
      <c r="A13" s="132">
        <v>40600</v>
      </c>
      <c r="B13" s="133" t="s">
        <v>260</v>
      </c>
      <c r="C13" s="131" t="s">
        <v>139</v>
      </c>
    </row>
    <row r="14" spans="1:7">
      <c r="A14" s="132">
        <v>40700</v>
      </c>
      <c r="B14" s="133" t="s">
        <v>261</v>
      </c>
      <c r="C14" s="131" t="s">
        <v>140</v>
      </c>
    </row>
    <row r="15" spans="1:7">
      <c r="A15" s="132">
        <v>40800</v>
      </c>
      <c r="B15" s="133" t="s">
        <v>326</v>
      </c>
      <c r="C15" s="131" t="s">
        <v>141</v>
      </c>
    </row>
    <row r="16" spans="1:7">
      <c r="A16" s="132">
        <v>40900</v>
      </c>
      <c r="B16" s="133" t="s">
        <v>262</v>
      </c>
      <c r="C16" s="131" t="s">
        <v>142</v>
      </c>
    </row>
    <row r="17" spans="1:3">
      <c r="A17" s="132">
        <v>41000</v>
      </c>
      <c r="B17" s="133" t="s">
        <v>327</v>
      </c>
      <c r="C17" s="131" t="s">
        <v>143</v>
      </c>
    </row>
    <row r="18" spans="1:3">
      <c r="A18" s="132">
        <v>41100</v>
      </c>
      <c r="B18" s="133" t="s">
        <v>263</v>
      </c>
      <c r="C18" s="131" t="s">
        <v>144</v>
      </c>
    </row>
    <row r="19" spans="1:3">
      <c r="A19" s="134">
        <v>41200</v>
      </c>
      <c r="B19" s="133" t="s">
        <v>371</v>
      </c>
      <c r="C19" s="131" t="s">
        <v>376</v>
      </c>
    </row>
    <row r="20" spans="1:3">
      <c r="A20" s="132">
        <v>41400</v>
      </c>
      <c r="B20" s="133" t="s">
        <v>264</v>
      </c>
      <c r="C20" s="131" t="s">
        <v>145</v>
      </c>
    </row>
    <row r="21" spans="1:3">
      <c r="A21" s="132">
        <v>41500</v>
      </c>
      <c r="B21" s="133" t="s">
        <v>117</v>
      </c>
      <c r="C21" s="131" t="s">
        <v>146</v>
      </c>
    </row>
    <row r="22" spans="1:3">
      <c r="A22" s="132">
        <v>41600</v>
      </c>
      <c r="B22" s="133" t="s">
        <v>328</v>
      </c>
      <c r="C22" s="131" t="s">
        <v>147</v>
      </c>
    </row>
    <row r="23" spans="1:3">
      <c r="A23" s="132">
        <v>41800</v>
      </c>
      <c r="B23" s="133" t="s">
        <v>377</v>
      </c>
      <c r="C23" s="131" t="s">
        <v>148</v>
      </c>
    </row>
    <row r="24" spans="1:3">
      <c r="A24" s="132" t="s">
        <v>358</v>
      </c>
      <c r="B24" s="133" t="s">
        <v>359</v>
      </c>
      <c r="C24" s="131" t="s">
        <v>149</v>
      </c>
    </row>
    <row r="25" spans="1:3">
      <c r="A25" s="132" t="s">
        <v>360</v>
      </c>
      <c r="B25" s="133" t="s">
        <v>361</v>
      </c>
      <c r="C25" s="131" t="s">
        <v>149</v>
      </c>
    </row>
    <row r="26" spans="1:3">
      <c r="A26" s="132">
        <v>42000</v>
      </c>
      <c r="B26" s="133" t="s">
        <v>378</v>
      </c>
      <c r="C26" s="131" t="s">
        <v>150</v>
      </c>
    </row>
    <row r="27" spans="1:3">
      <c r="A27" s="132">
        <v>42200</v>
      </c>
      <c r="B27" s="133" t="s">
        <v>265</v>
      </c>
      <c r="C27" s="131" t="s">
        <v>151</v>
      </c>
    </row>
    <row r="28" spans="1:3">
      <c r="A28" s="132">
        <v>42700</v>
      </c>
      <c r="B28" s="133" t="s">
        <v>266</v>
      </c>
      <c r="C28" s="131" t="s">
        <v>152</v>
      </c>
    </row>
    <row r="29" spans="1:3">
      <c r="A29" s="132">
        <v>42800</v>
      </c>
      <c r="B29" s="133" t="s">
        <v>267</v>
      </c>
      <c r="C29" s="131" t="s">
        <v>153</v>
      </c>
    </row>
    <row r="30" spans="1:3">
      <c r="A30" s="132">
        <v>42900</v>
      </c>
      <c r="B30" s="133" t="s">
        <v>268</v>
      </c>
      <c r="C30" s="131" t="s">
        <v>154</v>
      </c>
    </row>
    <row r="31" spans="1:3">
      <c r="A31" s="132">
        <v>43000</v>
      </c>
      <c r="B31" s="133" t="s">
        <v>250</v>
      </c>
      <c r="C31" s="131" t="s">
        <v>251</v>
      </c>
    </row>
    <row r="32" spans="1:3">
      <c r="A32" s="132">
        <v>43100</v>
      </c>
      <c r="B32" s="133" t="s">
        <v>269</v>
      </c>
      <c r="C32" s="131" t="s">
        <v>155</v>
      </c>
    </row>
    <row r="33" spans="1:3">
      <c r="A33" s="132">
        <v>43200</v>
      </c>
      <c r="B33" s="133" t="s">
        <v>379</v>
      </c>
      <c r="C33" s="131" t="s">
        <v>156</v>
      </c>
    </row>
    <row r="34" spans="1:3">
      <c r="A34" s="132">
        <v>43400</v>
      </c>
      <c r="B34" s="133" t="s">
        <v>329</v>
      </c>
      <c r="C34" s="131" t="s">
        <v>157</v>
      </c>
    </row>
    <row r="35" spans="1:3">
      <c r="A35" s="132">
        <v>43600</v>
      </c>
      <c r="B35" s="133" t="s">
        <v>380</v>
      </c>
      <c r="C35" s="131" t="s">
        <v>158</v>
      </c>
    </row>
    <row r="36" spans="1:3">
      <c r="A36" s="132">
        <v>43800</v>
      </c>
      <c r="B36" s="133" t="s">
        <v>381</v>
      </c>
      <c r="C36" s="131" t="s">
        <v>159</v>
      </c>
    </row>
    <row r="37" spans="1:3">
      <c r="A37" s="132" t="s">
        <v>127</v>
      </c>
      <c r="B37" s="133" t="s">
        <v>270</v>
      </c>
      <c r="C37" s="131" t="s">
        <v>161</v>
      </c>
    </row>
    <row r="38" spans="1:3">
      <c r="A38" s="132" t="s">
        <v>126</v>
      </c>
      <c r="B38" s="133" t="s">
        <v>271</v>
      </c>
      <c r="C38" s="131" t="s">
        <v>160</v>
      </c>
    </row>
    <row r="39" spans="1:3">
      <c r="A39" s="132">
        <v>44100</v>
      </c>
      <c r="B39" s="133" t="s">
        <v>272</v>
      </c>
      <c r="C39" s="131" t="s">
        <v>162</v>
      </c>
    </row>
    <row r="40" spans="1:3">
      <c r="A40" s="132">
        <v>44200</v>
      </c>
      <c r="B40" s="133" t="s">
        <v>273</v>
      </c>
      <c r="C40" s="131" t="s">
        <v>163</v>
      </c>
    </row>
    <row r="41" spans="1:3">
      <c r="A41" s="132">
        <v>44400</v>
      </c>
      <c r="B41" s="133" t="s">
        <v>330</v>
      </c>
      <c r="C41" s="131" t="s">
        <v>164</v>
      </c>
    </row>
    <row r="42" spans="1:3">
      <c r="A42" s="132">
        <v>44500</v>
      </c>
      <c r="B42" s="133" t="s">
        <v>362</v>
      </c>
      <c r="C42" s="131" t="s">
        <v>252</v>
      </c>
    </row>
    <row r="43" spans="1:3">
      <c r="A43" s="132">
        <v>44600</v>
      </c>
      <c r="B43" s="133" t="s">
        <v>331</v>
      </c>
      <c r="C43" s="131" t="s">
        <v>253</v>
      </c>
    </row>
    <row r="44" spans="1:3">
      <c r="A44" s="132">
        <v>45200</v>
      </c>
      <c r="B44" s="133" t="s">
        <v>332</v>
      </c>
      <c r="C44" s="131" t="s">
        <v>254</v>
      </c>
    </row>
    <row r="45" spans="1:3">
      <c r="A45" s="132">
        <v>46100</v>
      </c>
      <c r="B45" s="133" t="s">
        <v>274</v>
      </c>
      <c r="C45" s="131" t="s">
        <v>165</v>
      </c>
    </row>
    <row r="46" spans="1:3">
      <c r="A46" s="132">
        <v>46200</v>
      </c>
      <c r="B46" s="133" t="s">
        <v>275</v>
      </c>
      <c r="C46" s="131" t="s">
        <v>166</v>
      </c>
    </row>
    <row r="47" spans="1:3">
      <c r="A47" s="132">
        <v>46500</v>
      </c>
      <c r="B47" s="133" t="s">
        <v>276</v>
      </c>
      <c r="C47" s="131" t="s">
        <v>167</v>
      </c>
    </row>
    <row r="48" spans="1:3">
      <c r="A48" s="132">
        <v>46600</v>
      </c>
      <c r="B48" s="133" t="s">
        <v>277</v>
      </c>
      <c r="C48" s="131" t="s">
        <v>168</v>
      </c>
    </row>
    <row r="49" spans="1:3">
      <c r="A49" s="132">
        <v>46700</v>
      </c>
      <c r="B49" s="133" t="s">
        <v>278</v>
      </c>
      <c r="C49" s="131" t="s">
        <v>169</v>
      </c>
    </row>
    <row r="50" spans="1:3">
      <c r="A50" s="132">
        <v>46900</v>
      </c>
      <c r="B50" s="133" t="s">
        <v>279</v>
      </c>
      <c r="C50" s="131" t="s">
        <v>170</v>
      </c>
    </row>
    <row r="51" spans="1:3">
      <c r="A51" s="132">
        <v>47000</v>
      </c>
      <c r="B51" s="133" t="s">
        <v>382</v>
      </c>
      <c r="C51" s="131" t="s">
        <v>171</v>
      </c>
    </row>
    <row r="52" spans="1:3">
      <c r="A52" s="132">
        <v>47100</v>
      </c>
      <c r="B52" s="133" t="s">
        <v>280</v>
      </c>
      <c r="C52" s="131" t="s">
        <v>172</v>
      </c>
    </row>
    <row r="53" spans="1:3">
      <c r="A53" s="132">
        <v>47200</v>
      </c>
      <c r="B53" s="133" t="s">
        <v>281</v>
      </c>
      <c r="C53" s="131" t="s">
        <v>173</v>
      </c>
    </row>
    <row r="54" spans="1:3">
      <c r="A54" s="132">
        <v>47400</v>
      </c>
      <c r="B54" s="133" t="s">
        <v>282</v>
      </c>
      <c r="C54" s="131" t="s">
        <v>174</v>
      </c>
    </row>
    <row r="55" spans="1:3">
      <c r="A55" s="132">
        <v>47500</v>
      </c>
      <c r="B55" s="133" t="s">
        <v>283</v>
      </c>
      <c r="C55" s="131" t="s">
        <v>175</v>
      </c>
    </row>
    <row r="56" spans="1:3">
      <c r="A56" s="132">
        <v>47600</v>
      </c>
      <c r="B56" s="133" t="s">
        <v>284</v>
      </c>
      <c r="C56" s="131" t="s">
        <v>176</v>
      </c>
    </row>
    <row r="57" spans="1:3">
      <c r="A57" s="132">
        <v>47610</v>
      </c>
      <c r="B57" s="133" t="s">
        <v>333</v>
      </c>
      <c r="C57" s="131" t="s">
        <v>285</v>
      </c>
    </row>
    <row r="58" spans="1:3">
      <c r="A58" s="132">
        <v>47700</v>
      </c>
      <c r="B58" s="133" t="s">
        <v>286</v>
      </c>
      <c r="C58" s="131" t="s">
        <v>245</v>
      </c>
    </row>
    <row r="59" spans="1:3">
      <c r="A59" s="132">
        <v>47800</v>
      </c>
      <c r="B59" s="133" t="s">
        <v>94</v>
      </c>
      <c r="C59" s="131" t="s">
        <v>177</v>
      </c>
    </row>
    <row r="60" spans="1:3">
      <c r="A60" s="132">
        <v>48200</v>
      </c>
      <c r="B60" s="133" t="s">
        <v>287</v>
      </c>
      <c r="C60" s="131" t="s">
        <v>178</v>
      </c>
    </row>
    <row r="61" spans="1:3">
      <c r="A61" s="132">
        <v>48400</v>
      </c>
      <c r="B61" s="133" t="s">
        <v>288</v>
      </c>
      <c r="C61" s="131" t="s">
        <v>179</v>
      </c>
    </row>
    <row r="62" spans="1:3">
      <c r="A62" s="132" t="s">
        <v>363</v>
      </c>
      <c r="B62" s="133" t="s">
        <v>289</v>
      </c>
      <c r="C62" s="131" t="s">
        <v>242</v>
      </c>
    </row>
    <row r="63" spans="1:3">
      <c r="A63" s="132">
        <v>48600</v>
      </c>
      <c r="B63" s="133" t="s">
        <v>290</v>
      </c>
      <c r="C63" s="131" t="s">
        <v>180</v>
      </c>
    </row>
    <row r="64" spans="1:3">
      <c r="A64" s="132">
        <v>48800</v>
      </c>
      <c r="B64" s="133" t="s">
        <v>334</v>
      </c>
      <c r="C64" s="131" t="s">
        <v>181</v>
      </c>
    </row>
    <row r="65" spans="1:3">
      <c r="A65" s="132">
        <v>48900</v>
      </c>
      <c r="B65" s="133" t="s">
        <v>95</v>
      </c>
      <c r="C65" s="131" t="s">
        <v>182</v>
      </c>
    </row>
    <row r="66" spans="1:3">
      <c r="A66" s="132">
        <v>49000</v>
      </c>
      <c r="B66" s="133" t="s">
        <v>291</v>
      </c>
      <c r="C66" s="131" t="s">
        <v>183</v>
      </c>
    </row>
    <row r="67" spans="1:3">
      <c r="A67" s="132">
        <v>49200</v>
      </c>
      <c r="B67" s="133" t="s">
        <v>383</v>
      </c>
      <c r="C67" s="131" t="s">
        <v>184</v>
      </c>
    </row>
    <row r="68" spans="1:3">
      <c r="A68" s="132">
        <v>49500</v>
      </c>
      <c r="B68" s="133" t="s">
        <v>364</v>
      </c>
      <c r="C68" s="131" t="s">
        <v>365</v>
      </c>
    </row>
    <row r="69" spans="1:3">
      <c r="A69" s="132">
        <v>51270</v>
      </c>
      <c r="B69" s="133" t="s">
        <v>335</v>
      </c>
      <c r="C69" s="131" t="s">
        <v>247</v>
      </c>
    </row>
    <row r="70" spans="1:3">
      <c r="A70" s="132">
        <v>85040</v>
      </c>
      <c r="B70" s="133" t="s">
        <v>96</v>
      </c>
      <c r="C70" s="131" t="s">
        <v>185</v>
      </c>
    </row>
    <row r="71" spans="1:3">
      <c r="A71" s="132">
        <v>85240</v>
      </c>
      <c r="B71" s="133" t="s">
        <v>97</v>
      </c>
      <c r="C71" s="131" t="s">
        <v>186</v>
      </c>
    </row>
    <row r="72" spans="1:3">
      <c r="A72" s="132">
        <v>85440</v>
      </c>
      <c r="B72" s="133" t="s">
        <v>98</v>
      </c>
      <c r="C72" s="131" t="s">
        <v>187</v>
      </c>
    </row>
    <row r="73" spans="1:3">
      <c r="A73" s="132">
        <v>85640</v>
      </c>
      <c r="B73" s="133" t="s">
        <v>99</v>
      </c>
      <c r="C73" s="131" t="s">
        <v>188</v>
      </c>
    </row>
    <row r="74" spans="1:3">
      <c r="A74" s="132">
        <v>85840</v>
      </c>
      <c r="B74" s="133" t="s">
        <v>100</v>
      </c>
      <c r="C74" s="131" t="s">
        <v>189</v>
      </c>
    </row>
    <row r="75" spans="1:3">
      <c r="A75" s="132">
        <v>86040</v>
      </c>
      <c r="B75" s="133" t="s">
        <v>101</v>
      </c>
      <c r="C75" s="131" t="s">
        <v>190</v>
      </c>
    </row>
    <row r="76" spans="1:3">
      <c r="A76" s="132">
        <v>86240</v>
      </c>
      <c r="B76" s="133" t="s">
        <v>102</v>
      </c>
      <c r="C76" s="131" t="s">
        <v>191</v>
      </c>
    </row>
    <row r="77" spans="1:3">
      <c r="A77" s="132">
        <v>86440</v>
      </c>
      <c r="B77" s="133" t="s">
        <v>103</v>
      </c>
      <c r="C77" s="131" t="s">
        <v>192</v>
      </c>
    </row>
    <row r="78" spans="1:3">
      <c r="A78" s="132">
        <v>86640</v>
      </c>
      <c r="B78" s="133" t="s">
        <v>104</v>
      </c>
      <c r="C78" s="131" t="s">
        <v>193</v>
      </c>
    </row>
    <row r="79" spans="1:3">
      <c r="A79" s="132">
        <v>86840</v>
      </c>
      <c r="B79" s="133" t="s">
        <v>105</v>
      </c>
      <c r="C79" s="131" t="s">
        <v>194</v>
      </c>
    </row>
    <row r="80" spans="1:3">
      <c r="A80" s="132">
        <v>87240</v>
      </c>
      <c r="B80" s="133" t="s">
        <v>106</v>
      </c>
      <c r="C80" s="131" t="s">
        <v>195</v>
      </c>
    </row>
    <row r="81" spans="1:3">
      <c r="A81" s="132">
        <v>87640</v>
      </c>
      <c r="B81" s="133" t="s">
        <v>107</v>
      </c>
      <c r="C81" s="131" t="s">
        <v>196</v>
      </c>
    </row>
    <row r="82" spans="1:3">
      <c r="A82" s="132">
        <v>88040</v>
      </c>
      <c r="B82" s="133" t="s">
        <v>108</v>
      </c>
      <c r="C82" s="131" t="s">
        <v>197</v>
      </c>
    </row>
    <row r="83" spans="1:3">
      <c r="A83" s="132">
        <v>88440</v>
      </c>
      <c r="B83" s="133" t="s">
        <v>109</v>
      </c>
      <c r="C83" s="131" t="s">
        <v>198</v>
      </c>
    </row>
    <row r="84" spans="1:3">
      <c r="A84" s="132">
        <v>88640</v>
      </c>
      <c r="B84" s="133" t="s">
        <v>110</v>
      </c>
      <c r="C84" s="131" t="s">
        <v>199</v>
      </c>
    </row>
    <row r="85" spans="1:3">
      <c r="A85" s="132">
        <v>88840</v>
      </c>
      <c r="B85" s="133" t="s">
        <v>111</v>
      </c>
      <c r="C85" s="131" t="s">
        <v>200</v>
      </c>
    </row>
    <row r="86" spans="1:3">
      <c r="A86" s="132">
        <v>90000</v>
      </c>
      <c r="B86" s="133" t="s">
        <v>336</v>
      </c>
      <c r="C86" s="131" t="s">
        <v>249</v>
      </c>
    </row>
    <row r="87" spans="1:3">
      <c r="A87" s="132">
        <v>90800</v>
      </c>
      <c r="B87" s="135" t="s">
        <v>397</v>
      </c>
      <c r="C87" t="s">
        <v>398</v>
      </c>
    </row>
    <row r="88" spans="1:3">
      <c r="A88" s="132" t="s">
        <v>366</v>
      </c>
      <c r="B88" s="133" t="s">
        <v>337</v>
      </c>
      <c r="C88" s="131" t="s">
        <v>244</v>
      </c>
    </row>
    <row r="89" spans="1:3">
      <c r="A89" s="132" t="s">
        <v>367</v>
      </c>
      <c r="B89" s="133" t="s">
        <v>346</v>
      </c>
      <c r="C89" s="131" t="s">
        <v>246</v>
      </c>
    </row>
    <row r="90" spans="1:3">
      <c r="A90" s="132">
        <v>91100</v>
      </c>
      <c r="B90" s="133" t="s">
        <v>128</v>
      </c>
      <c r="C90" s="131" t="s">
        <v>201</v>
      </c>
    </row>
    <row r="91" spans="1:3">
      <c r="A91" s="132">
        <v>91200</v>
      </c>
      <c r="B91" s="133" t="s">
        <v>112</v>
      </c>
      <c r="C91" s="131" t="s">
        <v>202</v>
      </c>
    </row>
    <row r="92" spans="1:3">
      <c r="A92" s="132">
        <v>91300</v>
      </c>
      <c r="B92" s="133" t="s">
        <v>113</v>
      </c>
      <c r="C92" s="131" t="s">
        <v>203</v>
      </c>
    </row>
    <row r="93" spans="1:3">
      <c r="A93" s="132">
        <v>91400</v>
      </c>
      <c r="B93" s="133" t="s">
        <v>292</v>
      </c>
      <c r="C93" s="131" t="s">
        <v>204</v>
      </c>
    </row>
    <row r="94" spans="1:3">
      <c r="A94" s="132">
        <v>91600</v>
      </c>
      <c r="B94" s="133" t="s">
        <v>293</v>
      </c>
      <c r="C94" s="131" t="s">
        <v>205</v>
      </c>
    </row>
    <row r="95" spans="1:3">
      <c r="A95" s="132">
        <v>91700</v>
      </c>
      <c r="B95" s="133" t="s">
        <v>294</v>
      </c>
      <c r="C95" s="131" t="s">
        <v>206</v>
      </c>
    </row>
    <row r="96" spans="1:3">
      <c r="A96" s="132">
        <v>91900</v>
      </c>
      <c r="B96" s="133" t="s">
        <v>295</v>
      </c>
      <c r="C96" s="131" t="s">
        <v>368</v>
      </c>
    </row>
    <row r="97" spans="1:3">
      <c r="A97" s="132">
        <v>92100</v>
      </c>
      <c r="B97" s="133" t="s">
        <v>296</v>
      </c>
      <c r="C97" s="131" t="s">
        <v>207</v>
      </c>
    </row>
    <row r="98" spans="1:3">
      <c r="A98" s="132">
        <v>92200</v>
      </c>
      <c r="B98" s="133" t="s">
        <v>338</v>
      </c>
      <c r="C98" s="131" t="s">
        <v>208</v>
      </c>
    </row>
    <row r="99" spans="1:3">
      <c r="A99" s="132">
        <v>92300</v>
      </c>
      <c r="B99" s="133" t="s">
        <v>339</v>
      </c>
      <c r="C99" s="131" t="s">
        <v>209</v>
      </c>
    </row>
    <row r="100" spans="1:3">
      <c r="A100" s="132">
        <v>92400</v>
      </c>
      <c r="B100" s="133" t="s">
        <v>297</v>
      </c>
      <c r="C100" s="131" t="s">
        <v>340</v>
      </c>
    </row>
    <row r="101" spans="1:3">
      <c r="A101" s="132">
        <v>92600</v>
      </c>
      <c r="B101" s="133" t="s">
        <v>384</v>
      </c>
      <c r="C101" s="131" t="s">
        <v>210</v>
      </c>
    </row>
    <row r="102" spans="1:3">
      <c r="A102" s="132" t="s">
        <v>130</v>
      </c>
      <c r="B102" s="133" t="s">
        <v>298</v>
      </c>
      <c r="C102" s="131" t="s">
        <v>385</v>
      </c>
    </row>
    <row r="103" spans="1:3">
      <c r="A103" s="132" t="s">
        <v>129</v>
      </c>
      <c r="B103" s="133" t="s">
        <v>299</v>
      </c>
      <c r="C103" s="131" t="s">
        <v>211</v>
      </c>
    </row>
    <row r="104" spans="1:3">
      <c r="A104" s="132">
        <v>92800</v>
      </c>
      <c r="B104" s="133" t="s">
        <v>300</v>
      </c>
      <c r="C104" s="131" t="s">
        <v>212</v>
      </c>
    </row>
    <row r="105" spans="1:3">
      <c r="A105" s="132">
        <v>94200</v>
      </c>
      <c r="B105" s="133" t="s">
        <v>114</v>
      </c>
      <c r="C105" s="131" t="s">
        <v>341</v>
      </c>
    </row>
    <row r="106" spans="1:3">
      <c r="A106" s="132">
        <v>94700</v>
      </c>
      <c r="B106" s="133" t="s">
        <v>388</v>
      </c>
      <c r="C106" s="131" t="s">
        <v>213</v>
      </c>
    </row>
    <row r="107" spans="1:3">
      <c r="A107" s="132">
        <v>94800</v>
      </c>
      <c r="B107" s="133" t="s">
        <v>301</v>
      </c>
      <c r="C107" s="131" t="s">
        <v>214</v>
      </c>
    </row>
    <row r="108" spans="1:3">
      <c r="A108" s="132">
        <v>94900</v>
      </c>
      <c r="B108" s="133" t="s">
        <v>342</v>
      </c>
      <c r="C108" s="131" t="s">
        <v>215</v>
      </c>
    </row>
    <row r="109" spans="1:3">
      <c r="A109" s="132">
        <v>95000</v>
      </c>
      <c r="B109" s="133" t="s">
        <v>302</v>
      </c>
      <c r="C109" s="131" t="s">
        <v>216</v>
      </c>
    </row>
    <row r="110" spans="1:3">
      <c r="A110" s="132">
        <v>95100</v>
      </c>
      <c r="B110" s="133" t="s">
        <v>303</v>
      </c>
      <c r="C110" s="131" t="s">
        <v>217</v>
      </c>
    </row>
    <row r="111" spans="1:3">
      <c r="A111" s="132">
        <v>95500</v>
      </c>
      <c r="B111" s="133" t="s">
        <v>304</v>
      </c>
      <c r="C111" s="131" t="s">
        <v>218</v>
      </c>
    </row>
    <row r="112" spans="1:3">
      <c r="A112" s="132">
        <v>96000</v>
      </c>
      <c r="B112" s="133" t="s">
        <v>305</v>
      </c>
      <c r="C112" s="131" t="s">
        <v>343</v>
      </c>
    </row>
    <row r="113" spans="1:3">
      <c r="A113" s="132">
        <v>96800</v>
      </c>
      <c r="B113" s="133" t="s">
        <v>131</v>
      </c>
      <c r="C113" s="131" t="s">
        <v>306</v>
      </c>
    </row>
    <row r="114" spans="1:3">
      <c r="A114" s="132">
        <v>96900</v>
      </c>
      <c r="B114" s="133" t="s">
        <v>307</v>
      </c>
      <c r="C114" s="131" t="s">
        <v>219</v>
      </c>
    </row>
    <row r="115" spans="1:3">
      <c r="A115" s="132">
        <v>97300</v>
      </c>
      <c r="B115" s="133" t="s">
        <v>308</v>
      </c>
      <c r="C115" s="131" t="s">
        <v>220</v>
      </c>
    </row>
    <row r="116" spans="1:3">
      <c r="A116" s="132">
        <v>97600</v>
      </c>
      <c r="B116" s="133" t="s">
        <v>115</v>
      </c>
      <c r="C116" s="131" t="s">
        <v>221</v>
      </c>
    </row>
    <row r="117" spans="1:3">
      <c r="A117" s="132">
        <v>97700</v>
      </c>
      <c r="B117" s="133" t="s">
        <v>309</v>
      </c>
      <c r="C117" s="131" t="s">
        <v>222</v>
      </c>
    </row>
    <row r="118" spans="1:3">
      <c r="A118" s="132">
        <v>98000</v>
      </c>
      <c r="B118" s="133" t="s">
        <v>310</v>
      </c>
      <c r="C118" s="131" t="s">
        <v>223</v>
      </c>
    </row>
    <row r="119" spans="1:3">
      <c r="A119" s="132">
        <v>98100</v>
      </c>
      <c r="B119" s="133" t="s">
        <v>116</v>
      </c>
      <c r="C119" s="131" t="s">
        <v>224</v>
      </c>
    </row>
    <row r="120" spans="1:3">
      <c r="A120" s="132">
        <v>98700</v>
      </c>
      <c r="B120" s="133" t="s">
        <v>248</v>
      </c>
      <c r="C120" s="131" t="s">
        <v>344</v>
      </c>
    </row>
    <row r="121" spans="1:3">
      <c r="A121" s="132">
        <v>98900</v>
      </c>
      <c r="B121" s="133" t="s">
        <v>132</v>
      </c>
      <c r="C121" s="131" t="s">
        <v>345</v>
      </c>
    </row>
    <row r="122" spans="1:3">
      <c r="A122" s="132">
        <v>99000</v>
      </c>
      <c r="B122" s="133" t="s">
        <v>133</v>
      </c>
      <c r="C122" s="131" t="s">
        <v>369</v>
      </c>
    </row>
    <row r="123" spans="1:3">
      <c r="A123" s="132">
        <v>99100</v>
      </c>
      <c r="B123" s="133" t="s">
        <v>311</v>
      </c>
      <c r="C123" s="131" t="s">
        <v>225</v>
      </c>
    </row>
    <row r="124" spans="1:3">
      <c r="A124" s="132">
        <v>99400</v>
      </c>
      <c r="B124" s="133" t="s">
        <v>234</v>
      </c>
      <c r="C124" s="131" t="s">
        <v>347</v>
      </c>
    </row>
    <row r="125" spans="1:3">
      <c r="A125" s="132">
        <v>99500</v>
      </c>
      <c r="B125" s="133" t="s">
        <v>348</v>
      </c>
      <c r="C125" s="131" t="s">
        <v>349</v>
      </c>
    </row>
    <row r="126" spans="1:3">
      <c r="A126" s="132">
        <v>99600</v>
      </c>
      <c r="B126" s="133" t="s">
        <v>389</v>
      </c>
      <c r="C126" s="131" t="s">
        <v>370</v>
      </c>
    </row>
    <row r="127" spans="1:3">
      <c r="A127" s="132">
        <v>99800</v>
      </c>
      <c r="B127" s="133" t="s">
        <v>350</v>
      </c>
      <c r="C127" s="131" t="s">
        <v>351</v>
      </c>
    </row>
  </sheetData>
  <sheetProtection algorithmName="SHA-512" hashValue="d1zrfzl6Bh1gHFOwK5jHYpdj1gUcRdXAuWtpcCcq6ziR34BQI/jXed9XtNH7isglmHfQOGBWFaFrrwllInkjQg==" saltValue="zYhibFumKjYrwigqxvTLMg=="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Ready2Publish xmlns="007ad192-e014-4558-84ba-7fb8a68504d6">true</Ready2Publish>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3ADE0480D34774EBA5D3697FC66AFE2" ma:contentTypeVersion="7" ma:contentTypeDescription="Create a new document." ma:contentTypeScope="" ma:versionID="5fa7e4d9e32d34ba067437b008f2dcab">
  <xsd:schema xmlns:xsd="http://www.w3.org/2001/XMLSchema" xmlns:xs="http://www.w3.org/2001/XMLSchema" xmlns:p="http://schemas.microsoft.com/office/2006/metadata/properties" xmlns:ns2="007ad192-e014-4558-84ba-7fb8a68504d6" targetNamespace="http://schemas.microsoft.com/office/2006/metadata/properties" ma:root="true" ma:fieldsID="1e0bbd3be10d478d44669f88eda29fe0" ns2:_="">
    <xsd:import namespace="007ad192-e014-4558-84ba-7fb8a68504d6"/>
    <xsd:element name="properties">
      <xsd:complexType>
        <xsd:sequence>
          <xsd:element name="documentManagement">
            <xsd:complexType>
              <xsd:all>
                <xsd:element ref="ns2:MediaServiceMetadata" minOccurs="0"/>
                <xsd:element ref="ns2:MediaServiceFastMetadata" minOccurs="0"/>
                <xsd:element ref="ns2:Ready2Publish"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7ad192-e014-4558-84ba-7fb8a68504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Ready2Publish" ma:index="10" nillable="true" ma:displayName="Ready" ma:default="0" ma:format="Dropdown" ma:internalName="Ready2Publish">
      <xsd:simpleType>
        <xsd:restriction base="dms:Boolean"/>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SearchProperties" ma:index="1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C75A1E0-786F-4865-A1A6-BE2ED40271EA}">
  <ds:schemaRefs>
    <ds:schemaRef ds:uri="http://schemas.microsoft.com/office/2006/metadata/properties"/>
    <ds:schemaRef ds:uri="http://schemas.microsoft.com/office/infopath/2007/PartnerControls"/>
    <ds:schemaRef ds:uri="007ad192-e014-4558-84ba-7fb8a68504d6"/>
    <ds:schemaRef ds:uri="cf54edaa-59c1-413d-8688-8c813521b403"/>
    <ds:schemaRef ds:uri="021c1d16-4104-4e89-abfd-86694bb84ae6"/>
  </ds:schemaRefs>
</ds:datastoreItem>
</file>

<file path=customXml/itemProps2.xml><?xml version="1.0" encoding="utf-8"?>
<ds:datastoreItem xmlns:ds="http://schemas.openxmlformats.org/officeDocument/2006/customXml" ds:itemID="{7AD2A0C1-9395-4AD2-A0B4-CF0C18C1B88C}"/>
</file>

<file path=customXml/itemProps3.xml><?xml version="1.0" encoding="utf-8"?>
<ds:datastoreItem xmlns:ds="http://schemas.openxmlformats.org/officeDocument/2006/customXml" ds:itemID="{919052CD-F421-4A7C-94E6-6EE424A37B2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Instructions</vt:lpstr>
      <vt:lpstr>Survey-GASB49</vt:lpstr>
      <vt:lpstr>Information Requirements</vt:lpstr>
      <vt:lpstr>Liability Template</vt:lpstr>
      <vt:lpstr>Decision Tree</vt:lpstr>
      <vt:lpstr>Entity List 6.30.25</vt:lpstr>
      <vt:lpstr>'Information Requirements'!Print_Area</vt:lpstr>
      <vt:lpstr>Instructions!Print_Area</vt:lpstr>
      <vt:lpstr>Instructions!Print_Titles</vt:lpstr>
    </vt:vector>
  </TitlesOfParts>
  <Company>State Accounting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saotest</dc:creator>
  <cp:lastModifiedBy>Coleman, Renita</cp:lastModifiedBy>
  <cp:lastPrinted>2025-06-26T18:43:34Z</cp:lastPrinted>
  <dcterms:created xsi:type="dcterms:W3CDTF">2009-03-05T19:11:46Z</dcterms:created>
  <dcterms:modified xsi:type="dcterms:W3CDTF">2025-06-30T16:08:26Z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0x01010023ADE0480D34774EBA5D3697FC66AFE2</vt:lpwstr>
  </property>
  <property fmtid="{D5CDD505-2E9C-101B-9397-08002B2CF9AE}" pid="5" name="MediaServiceImageTags">
    <vt:lpwstr/>
  </property>
</Properties>
</file>