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defaultThemeVersion="124226"/>
  <mc:AlternateContent xmlns:mc="http://schemas.openxmlformats.org/markup-compatibility/2006">
    <mc:Choice Requires="x15">
      <x15ac:absPath xmlns:x15ac="http://schemas.microsoft.com/office/spreadsheetml/2010/11/ac" url="C:\Users\bogdana.matano\Documents\"/>
    </mc:Choice>
  </mc:AlternateContent>
  <xr:revisionPtr revIDLastSave="0" documentId="13_ncr:1_{0E307A39-2ECD-4CE8-9BB5-2737EF7F9899}" xr6:coauthVersionLast="47" xr6:coauthVersionMax="47" xr10:uidLastSave="{00000000-0000-0000-0000-000000000000}"/>
  <bookViews>
    <workbookView xWindow="-108" yWindow="-108" windowWidth="23256" windowHeight="12576" tabRatio="768" xr2:uid="{00000000-000D-0000-FFFF-FFFF00000000}"/>
  </bookViews>
  <sheets>
    <sheet name="Form Instructions" sheetId="1" r:id="rId1"/>
    <sheet name="Form Instructions 1" sheetId="2" state="hidden" r:id="rId2"/>
    <sheet name="Form" sheetId="3" r:id="rId3"/>
    <sheet name="Dropdown Lists" sheetId="4" state="hidden" r:id="rId4"/>
    <sheet name="Example of Fund Source Request" sheetId="7" r:id="rId5"/>
    <sheet name="OLD-Example of FS Request" sheetId="5" state="hidden" r:id="rId6"/>
    <sheet name="Fund Balance Instructions" sheetId="6" r:id="rId7"/>
  </sheets>
  <externalReferences>
    <externalReference r:id="rId8"/>
    <externalReference r:id="rId9"/>
  </externalReferences>
  <definedNames>
    <definedName name="AS2DocOpenMode" hidden="1">"AS2DocumentEdit"</definedName>
    <definedName name="Entity1">'[1]Entity List'!$A$2:$A$119</definedName>
    <definedName name="Entity2">'[1]Entity List'!$A$2:$B$119</definedName>
    <definedName name="Entity3">'[1]Entity List'!$A$2:$C$119</definedName>
    <definedName name="FB_Categories">'Fund Balance Instructions'!$B$41:$B$48</definedName>
    <definedName name="NA">'[1]Entity List'!$E$2</definedName>
    <definedName name="_xlnm.Print_Area" localSheetId="4">'Example of Fund Source Request'!$A$1:$O$80</definedName>
    <definedName name="_xlnm.Print_Area" localSheetId="2">Form!$A$1:$O$150</definedName>
    <definedName name="_xlnm.Print_Area" localSheetId="0">'Form Instructions'!$A$14:$D$65</definedName>
    <definedName name="_xlnm.Print_Area" localSheetId="1">'Form Instructions 1'!$A$1:$D$37</definedName>
    <definedName name="_xlnm.Print_Area" localSheetId="6">'Fund Balance Instructions'!$A$1:$N$39</definedName>
    <definedName name="_xlnm.Print_Area" localSheetId="5">'OLD-Example of FS Request'!$A$1:$L$87</definedName>
    <definedName name="wrn.Aging._.and._.Trend._.Analysis." localSheetId="0" hidden="1">{#N/A,#N/A,FALSE,"Aging Summary";#N/A,#N/A,FALSE,"Ratio Analysis";#N/A,#N/A,FALSE,"Test 120 Day Accts";#N/A,#N/A,FALSE,"Tickmarks"}</definedName>
    <definedName name="wrn.Aging._.and._.Trend._.Analysis." localSheetId="6" hidden="1">{#N/A,#N/A,FALSE,"Aging Summary";#N/A,#N/A,FALSE,"Ratio Analysis";#N/A,#N/A,FALSE,"Test 120 Day Accts";#N/A,#N/A,FALSE,"Tickmarks"}</definedName>
    <definedName name="wrn.Aging._.and._.Trend._.Analysis." localSheetId="5" hidden="1">{#N/A,#N/A,FALSE,"Aging Summary";#N/A,#N/A,FALSE,"Ratio Analysis";#N/A,#N/A,FALSE,"Test 120 Day Accts";#N/A,#N/A,FALSE,"Tickmarks"}</definedName>
    <definedName name="wrn.Aging._.and._.Trend._.Analysis." hidden="1">{#N/A,#N/A,FALSE,"Aging Summary";#N/A,#N/A,FALSE,"Ratio Analysis";#N/A,#N/A,FALSE,"Test 120 Day Accts";#N/A,#N/A,FALSE,"Tickmarks"}</definedName>
    <definedName name="YN">'[1]Entity List'!$G$2:$G$3</definedName>
    <definedName name="Z_95AEA7F6_35A0_4B86_9806_DAA78DC72018_.wvu.PrintArea" localSheetId="4" hidden="1">'Example of Fund Source Request'!$A$1:$O$80</definedName>
    <definedName name="Z_95AEA7F6_35A0_4B86_9806_DAA78DC72018_.wvu.PrintArea" localSheetId="2" hidden="1">Form!$A$1:$O$150</definedName>
    <definedName name="Z_95AEA7F6_35A0_4B86_9806_DAA78DC72018_.wvu.PrintArea" localSheetId="0" hidden="1">'Form Instructions'!$A$14:$D$65</definedName>
    <definedName name="Z_95AEA7F6_35A0_4B86_9806_DAA78DC72018_.wvu.PrintArea" localSheetId="1" hidden="1">'Form Instructions 1'!$A$1:$D$37</definedName>
    <definedName name="Z_95AEA7F6_35A0_4B86_9806_DAA78DC72018_.wvu.PrintArea" localSheetId="6" hidden="1">'Fund Balance Instructions'!$A$1:$N$39</definedName>
    <definedName name="Z_95AEA7F6_35A0_4B86_9806_DAA78DC72018_.wvu.PrintArea" localSheetId="5" hidden="1">'OLD-Example of FS Request'!$A$1:$L$87</definedName>
  </definedNames>
  <calcPr calcId="191029"/>
  <customWorkbookViews>
    <customWorkbookView name="Williams, Keri - Personal View" guid="{95AEA7F6-35A0-4B86-9806-DAA78DC72018}" mergeInterval="0" personalView="1" maximized="1" xWindow="-8" yWindow="-8" windowWidth="1382" windowHeight="744" tabRatio="76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7" i="7" l="1"/>
  <c r="K18" i="7" l="1"/>
  <c r="J18" i="7"/>
  <c r="L80" i="7" l="1"/>
  <c r="L79" i="7"/>
  <c r="L78" i="7"/>
  <c r="L77" i="7"/>
  <c r="L76" i="7"/>
  <c r="L75" i="7"/>
  <c r="L74" i="7"/>
  <c r="L73" i="7"/>
  <c r="L72" i="7"/>
  <c r="L71" i="7"/>
  <c r="L70" i="7"/>
  <c r="L69" i="7"/>
  <c r="L68" i="7"/>
  <c r="L67" i="7"/>
  <c r="L66" i="7"/>
  <c r="L65" i="7"/>
  <c r="L64" i="7"/>
  <c r="L63" i="7"/>
  <c r="L62" i="7"/>
  <c r="L61" i="7"/>
  <c r="L60" i="7"/>
  <c r="L59" i="7"/>
  <c r="L58" i="7"/>
  <c r="L57" i="7"/>
  <c r="L56" i="7"/>
  <c r="L55" i="7"/>
  <c r="L54" i="7"/>
  <c r="L53" i="7"/>
  <c r="L52" i="7"/>
  <c r="L51" i="7"/>
  <c r="L50" i="7"/>
  <c r="L49" i="7"/>
  <c r="L48" i="7"/>
  <c r="L47" i="7"/>
  <c r="L46" i="7"/>
  <c r="L45" i="7"/>
  <c r="L44" i="7"/>
  <c r="L43" i="7"/>
  <c r="L42" i="7"/>
  <c r="L41" i="7"/>
  <c r="L40" i="7"/>
  <c r="L39" i="7"/>
  <c r="L38" i="7"/>
  <c r="L37" i="7"/>
  <c r="L36" i="7"/>
  <c r="L35" i="7"/>
  <c r="L34" i="7"/>
  <c r="L33" i="7"/>
  <c r="L32" i="7"/>
  <c r="L31" i="7"/>
  <c r="L30" i="7"/>
  <c r="L29" i="7"/>
  <c r="L27" i="7"/>
  <c r="L25" i="7"/>
  <c r="L24" i="7"/>
  <c r="L23" i="7"/>
  <c r="L22" i="7"/>
  <c r="L21" i="7"/>
  <c r="L20" i="7"/>
  <c r="L19" i="7"/>
  <c r="L18" i="7"/>
  <c r="L17" i="7"/>
  <c r="L16" i="7"/>
  <c r="L15" i="7"/>
  <c r="L14" i="7"/>
  <c r="L13" i="7"/>
  <c r="H15" i="3"/>
  <c r="I15" i="3" s="1"/>
  <c r="L15" i="3" s="1"/>
  <c r="L12" i="7"/>
  <c r="H27" i="7"/>
  <c r="H10" i="3"/>
  <c r="I10" i="3" s="1"/>
  <c r="K15" i="3"/>
  <c r="J15" i="3"/>
  <c r="H150" i="3"/>
  <c r="I150" i="3" s="1"/>
  <c r="L150" i="3" s="1"/>
  <c r="H149" i="3"/>
  <c r="K149" i="3" s="1"/>
  <c r="H148" i="3"/>
  <c r="K148" i="3" s="1"/>
  <c r="H147" i="3"/>
  <c r="I147" i="3" s="1"/>
  <c r="L147" i="3" s="1"/>
  <c r="H146" i="3"/>
  <c r="I146" i="3" s="1"/>
  <c r="L146" i="3" s="1"/>
  <c r="H145" i="3"/>
  <c r="I145" i="3" s="1"/>
  <c r="L145" i="3" s="1"/>
  <c r="H144" i="3"/>
  <c r="K144" i="3" s="1"/>
  <c r="H143" i="3"/>
  <c r="K143" i="3" s="1"/>
  <c r="H142" i="3"/>
  <c r="I142" i="3" s="1"/>
  <c r="L142" i="3" s="1"/>
  <c r="H141" i="3"/>
  <c r="K141" i="3" s="1"/>
  <c r="H140" i="3"/>
  <c r="K140" i="3" s="1"/>
  <c r="H139" i="3"/>
  <c r="I139" i="3" s="1"/>
  <c r="L139" i="3" s="1"/>
  <c r="H138" i="3"/>
  <c r="I138" i="3" s="1"/>
  <c r="L138" i="3" s="1"/>
  <c r="H137" i="3"/>
  <c r="I137" i="3" s="1"/>
  <c r="L137" i="3" s="1"/>
  <c r="H136" i="3"/>
  <c r="K136" i="3" s="1"/>
  <c r="H135" i="3"/>
  <c r="K135" i="3" s="1"/>
  <c r="H134" i="3"/>
  <c r="I134" i="3" s="1"/>
  <c r="L134" i="3" s="1"/>
  <c r="H133" i="3"/>
  <c r="K133" i="3" s="1"/>
  <c r="H132" i="3"/>
  <c r="K132" i="3" s="1"/>
  <c r="H131" i="3"/>
  <c r="I131" i="3" s="1"/>
  <c r="L131" i="3" s="1"/>
  <c r="H130" i="3"/>
  <c r="K130" i="3" s="1"/>
  <c r="H129" i="3"/>
  <c r="I129" i="3" s="1"/>
  <c r="L129" i="3" s="1"/>
  <c r="H128" i="3"/>
  <c r="K128" i="3" s="1"/>
  <c r="H127" i="3"/>
  <c r="K127" i="3" s="1"/>
  <c r="H126" i="3"/>
  <c r="I126" i="3" s="1"/>
  <c r="L126" i="3" s="1"/>
  <c r="H125" i="3"/>
  <c r="K125" i="3" s="1"/>
  <c r="H124" i="3"/>
  <c r="K124" i="3" s="1"/>
  <c r="H123" i="3"/>
  <c r="I123" i="3" s="1"/>
  <c r="L123" i="3" s="1"/>
  <c r="H122" i="3"/>
  <c r="K122" i="3" s="1"/>
  <c r="H121" i="3"/>
  <c r="I121" i="3" s="1"/>
  <c r="L121" i="3" s="1"/>
  <c r="H120" i="3"/>
  <c r="K120" i="3" s="1"/>
  <c r="H119" i="3"/>
  <c r="K119" i="3" s="1"/>
  <c r="H118" i="3"/>
  <c r="I118" i="3" s="1"/>
  <c r="L118" i="3" s="1"/>
  <c r="H117" i="3"/>
  <c r="K117" i="3" s="1"/>
  <c r="H116" i="3"/>
  <c r="K116" i="3" s="1"/>
  <c r="H115" i="3"/>
  <c r="I115" i="3" s="1"/>
  <c r="L115" i="3" s="1"/>
  <c r="H114" i="3"/>
  <c r="I114" i="3" s="1"/>
  <c r="L114" i="3" s="1"/>
  <c r="H113" i="3"/>
  <c r="I113" i="3" s="1"/>
  <c r="L113" i="3" s="1"/>
  <c r="H112" i="3"/>
  <c r="K112" i="3" s="1"/>
  <c r="H111" i="3"/>
  <c r="K111" i="3" s="1"/>
  <c r="H110" i="3"/>
  <c r="I110" i="3" s="1"/>
  <c r="L110" i="3" s="1"/>
  <c r="H109" i="3"/>
  <c r="K109" i="3" s="1"/>
  <c r="H108" i="3"/>
  <c r="K108" i="3" s="1"/>
  <c r="H107" i="3"/>
  <c r="I107" i="3" s="1"/>
  <c r="L107" i="3" s="1"/>
  <c r="H106" i="3"/>
  <c r="I106" i="3" s="1"/>
  <c r="L106" i="3" s="1"/>
  <c r="H105" i="3"/>
  <c r="I105" i="3" s="1"/>
  <c r="L105" i="3" s="1"/>
  <c r="H104" i="3"/>
  <c r="K104" i="3" s="1"/>
  <c r="H103" i="3"/>
  <c r="K103" i="3" s="1"/>
  <c r="H102" i="3"/>
  <c r="I102" i="3" s="1"/>
  <c r="L102" i="3" s="1"/>
  <c r="H101" i="3"/>
  <c r="K101" i="3" s="1"/>
  <c r="H100" i="3"/>
  <c r="K100" i="3" s="1"/>
  <c r="H99" i="3"/>
  <c r="I99" i="3" s="1"/>
  <c r="L99" i="3" s="1"/>
  <c r="H98" i="3"/>
  <c r="I98" i="3" s="1"/>
  <c r="L98" i="3" s="1"/>
  <c r="H97" i="3"/>
  <c r="I97" i="3" s="1"/>
  <c r="L97" i="3" s="1"/>
  <c r="H96" i="3"/>
  <c r="K96" i="3" s="1"/>
  <c r="H95" i="3"/>
  <c r="K95" i="3" s="1"/>
  <c r="H94" i="3"/>
  <c r="I94" i="3" s="1"/>
  <c r="L94" i="3" s="1"/>
  <c r="H93" i="3"/>
  <c r="K93" i="3" s="1"/>
  <c r="H92" i="3"/>
  <c r="K92" i="3" s="1"/>
  <c r="H91" i="3"/>
  <c r="I91" i="3" s="1"/>
  <c r="L91" i="3" s="1"/>
  <c r="H90" i="3"/>
  <c r="I90" i="3" s="1"/>
  <c r="L90" i="3" s="1"/>
  <c r="H89" i="3"/>
  <c r="I89" i="3" s="1"/>
  <c r="L89" i="3" s="1"/>
  <c r="H88" i="3"/>
  <c r="K88" i="3" s="1"/>
  <c r="H87" i="3"/>
  <c r="K87" i="3" s="1"/>
  <c r="H86" i="3"/>
  <c r="I86" i="3" s="1"/>
  <c r="L86" i="3" s="1"/>
  <c r="H85" i="3"/>
  <c r="K85" i="3" s="1"/>
  <c r="H84" i="3"/>
  <c r="K84" i="3" s="1"/>
  <c r="H83" i="3"/>
  <c r="I83" i="3" s="1"/>
  <c r="L83" i="3" s="1"/>
  <c r="H82" i="3"/>
  <c r="I82" i="3" s="1"/>
  <c r="L82" i="3" s="1"/>
  <c r="H81" i="3"/>
  <c r="I81" i="3" s="1"/>
  <c r="L81" i="3" s="1"/>
  <c r="H80" i="3"/>
  <c r="K80" i="3" s="1"/>
  <c r="H79" i="3"/>
  <c r="K79" i="3" s="1"/>
  <c r="H78" i="3"/>
  <c r="I78" i="3" s="1"/>
  <c r="L78" i="3" s="1"/>
  <c r="H77" i="3"/>
  <c r="K77" i="3" s="1"/>
  <c r="H76" i="3"/>
  <c r="K76" i="3" s="1"/>
  <c r="H75" i="3"/>
  <c r="I75" i="3" s="1"/>
  <c r="L75" i="3" s="1"/>
  <c r="H74" i="3"/>
  <c r="I74" i="3" s="1"/>
  <c r="L74" i="3" s="1"/>
  <c r="H73" i="3"/>
  <c r="I73" i="3" s="1"/>
  <c r="L73" i="3" s="1"/>
  <c r="H72" i="3"/>
  <c r="K72" i="3" s="1"/>
  <c r="H71" i="3"/>
  <c r="K71" i="3" s="1"/>
  <c r="H70" i="3"/>
  <c r="I70" i="3" s="1"/>
  <c r="L70" i="3" s="1"/>
  <c r="H69" i="3"/>
  <c r="K69" i="3" s="1"/>
  <c r="H68" i="3"/>
  <c r="K68" i="3" s="1"/>
  <c r="H67" i="3"/>
  <c r="I67" i="3" s="1"/>
  <c r="L67" i="3" s="1"/>
  <c r="H66" i="3"/>
  <c r="I66" i="3" s="1"/>
  <c r="L66" i="3" s="1"/>
  <c r="H65" i="3"/>
  <c r="I65" i="3" s="1"/>
  <c r="L65" i="3" s="1"/>
  <c r="H64" i="3"/>
  <c r="K64" i="3" s="1"/>
  <c r="H63" i="3"/>
  <c r="K63" i="3" s="1"/>
  <c r="H62" i="3"/>
  <c r="I62" i="3" s="1"/>
  <c r="L62" i="3" s="1"/>
  <c r="H61" i="3"/>
  <c r="K61" i="3" s="1"/>
  <c r="H60" i="3"/>
  <c r="K60" i="3" s="1"/>
  <c r="H59" i="3"/>
  <c r="I59" i="3" s="1"/>
  <c r="L59" i="3" s="1"/>
  <c r="H58" i="3"/>
  <c r="I58" i="3" s="1"/>
  <c r="L58" i="3" s="1"/>
  <c r="H57" i="3"/>
  <c r="I57" i="3" s="1"/>
  <c r="L57" i="3" s="1"/>
  <c r="H56" i="3"/>
  <c r="K56" i="3" s="1"/>
  <c r="H55" i="3"/>
  <c r="K55" i="3" s="1"/>
  <c r="H54" i="3"/>
  <c r="I54" i="3" s="1"/>
  <c r="L54" i="3" s="1"/>
  <c r="H53" i="3"/>
  <c r="K53" i="3" s="1"/>
  <c r="H52" i="3"/>
  <c r="K52" i="3" s="1"/>
  <c r="H51" i="3"/>
  <c r="I51" i="3" s="1"/>
  <c r="L51" i="3" s="1"/>
  <c r="H50" i="3"/>
  <c r="I50" i="3" s="1"/>
  <c r="L50" i="3" s="1"/>
  <c r="H49" i="3"/>
  <c r="I49" i="3" s="1"/>
  <c r="L49" i="3" s="1"/>
  <c r="H48" i="3"/>
  <c r="K48" i="3" s="1"/>
  <c r="H47" i="3"/>
  <c r="K47" i="3" s="1"/>
  <c r="H46" i="3"/>
  <c r="I46" i="3" s="1"/>
  <c r="L46" i="3" s="1"/>
  <c r="H45" i="3"/>
  <c r="K45" i="3" s="1"/>
  <c r="H44" i="3"/>
  <c r="K44" i="3" s="1"/>
  <c r="H43" i="3"/>
  <c r="I43" i="3" s="1"/>
  <c r="L43" i="3" s="1"/>
  <c r="H42" i="3"/>
  <c r="I42" i="3" s="1"/>
  <c r="L42" i="3" s="1"/>
  <c r="H41" i="3"/>
  <c r="I41" i="3" s="1"/>
  <c r="L41" i="3" s="1"/>
  <c r="H40" i="3"/>
  <c r="K40" i="3" s="1"/>
  <c r="H39" i="3"/>
  <c r="K39" i="3" s="1"/>
  <c r="H38" i="3"/>
  <c r="I38" i="3" s="1"/>
  <c r="L38" i="3" s="1"/>
  <c r="H37" i="3"/>
  <c r="K37" i="3" s="1"/>
  <c r="H36" i="3"/>
  <c r="K36" i="3" s="1"/>
  <c r="H35" i="3"/>
  <c r="I35" i="3" s="1"/>
  <c r="L35" i="3" s="1"/>
  <c r="H34" i="3"/>
  <c r="I34" i="3" s="1"/>
  <c r="L34" i="3" s="1"/>
  <c r="H33" i="3"/>
  <c r="I33" i="3" s="1"/>
  <c r="L33" i="3" s="1"/>
  <c r="H32" i="3"/>
  <c r="K32" i="3" s="1"/>
  <c r="H31" i="3"/>
  <c r="K31" i="3" s="1"/>
  <c r="H30" i="3"/>
  <c r="I30" i="3" s="1"/>
  <c r="L30" i="3" s="1"/>
  <c r="H29" i="3"/>
  <c r="K29" i="3" s="1"/>
  <c r="H28" i="3"/>
  <c r="K28" i="3" s="1"/>
  <c r="H27" i="3"/>
  <c r="I27" i="3" s="1"/>
  <c r="L27" i="3" s="1"/>
  <c r="H26" i="3"/>
  <c r="I26" i="3" s="1"/>
  <c r="L26" i="3" s="1"/>
  <c r="H25" i="3"/>
  <c r="I25" i="3" s="1"/>
  <c r="L25" i="3" s="1"/>
  <c r="H24" i="3"/>
  <c r="K24" i="3" s="1"/>
  <c r="H23" i="3"/>
  <c r="K23" i="3" s="1"/>
  <c r="H22" i="3"/>
  <c r="I22" i="3" s="1"/>
  <c r="L22" i="3" s="1"/>
  <c r="H21" i="3"/>
  <c r="K21" i="3" s="1"/>
  <c r="H20" i="3"/>
  <c r="K20" i="3" s="1"/>
  <c r="H19" i="3"/>
  <c r="I19" i="3" s="1"/>
  <c r="L19" i="3" s="1"/>
  <c r="H18" i="3"/>
  <c r="I18" i="3" s="1"/>
  <c r="L18" i="3" s="1"/>
  <c r="H17" i="3"/>
  <c r="I17" i="3" s="1"/>
  <c r="L17" i="3" s="1"/>
  <c r="H16" i="3"/>
  <c r="K16" i="3" s="1"/>
  <c r="H14" i="3"/>
  <c r="I14" i="3" s="1"/>
  <c r="L14" i="3" s="1"/>
  <c r="H13" i="3"/>
  <c r="K13" i="3" s="1"/>
  <c r="H12" i="3"/>
  <c r="I12" i="3" s="1"/>
  <c r="L12" i="3" s="1"/>
  <c r="H11" i="3"/>
  <c r="K11" i="3" s="1"/>
  <c r="H80" i="7"/>
  <c r="H79" i="7"/>
  <c r="H78" i="7"/>
  <c r="H77" i="7"/>
  <c r="H76" i="7"/>
  <c r="H75" i="7"/>
  <c r="H74" i="7"/>
  <c r="H73" i="7"/>
  <c r="H72" i="7"/>
  <c r="H71" i="7"/>
  <c r="H70" i="7"/>
  <c r="H69" i="7"/>
  <c r="H68" i="7"/>
  <c r="H67" i="7"/>
  <c r="H66" i="7"/>
  <c r="H65" i="7"/>
  <c r="H64" i="7"/>
  <c r="H63" i="7"/>
  <c r="H62" i="7"/>
  <c r="H61" i="7"/>
  <c r="H60" i="7"/>
  <c r="H59" i="7"/>
  <c r="H58" i="7"/>
  <c r="H57" i="7"/>
  <c r="H56" i="7"/>
  <c r="H55" i="7"/>
  <c r="H54" i="7"/>
  <c r="H53" i="7"/>
  <c r="H52" i="7"/>
  <c r="H51" i="7"/>
  <c r="H50" i="7"/>
  <c r="H49" i="7"/>
  <c r="H48" i="7"/>
  <c r="H47" i="7"/>
  <c r="H46" i="7"/>
  <c r="H45" i="7"/>
  <c r="H44" i="7"/>
  <c r="H43" i="7"/>
  <c r="H42" i="7"/>
  <c r="H41" i="7"/>
  <c r="H40" i="7"/>
  <c r="H39" i="7"/>
  <c r="H38" i="7"/>
  <c r="H37" i="7"/>
  <c r="H36" i="7"/>
  <c r="H35" i="7"/>
  <c r="H34" i="7"/>
  <c r="H33" i="7"/>
  <c r="H32" i="7"/>
  <c r="H31" i="7"/>
  <c r="H30" i="7"/>
  <c r="H29" i="7"/>
  <c r="H25" i="7"/>
  <c r="H23" i="7"/>
  <c r="H21" i="7"/>
  <c r="H19" i="7"/>
  <c r="H15" i="7"/>
  <c r="H13" i="7"/>
  <c r="H12" i="7"/>
  <c r="H11" i="7"/>
  <c r="H10" i="7"/>
  <c r="I143" i="3" l="1"/>
  <c r="L143" i="3" s="1"/>
  <c r="K78" i="3"/>
  <c r="I111" i="3"/>
  <c r="L111" i="3" s="1"/>
  <c r="I119" i="3"/>
  <c r="L119" i="3" s="1"/>
  <c r="K126" i="3"/>
  <c r="K70" i="3"/>
  <c r="K150" i="3"/>
  <c r="J121" i="3"/>
  <c r="K145" i="3"/>
  <c r="I55" i="3"/>
  <c r="L55" i="3" s="1"/>
  <c r="K22" i="3"/>
  <c r="K86" i="3"/>
  <c r="J129" i="3"/>
  <c r="I103" i="3"/>
  <c r="L103" i="3" s="1"/>
  <c r="I39" i="3"/>
  <c r="L39" i="3" s="1"/>
  <c r="K30" i="3"/>
  <c r="K94" i="3"/>
  <c r="K134" i="3"/>
  <c r="I95" i="3"/>
  <c r="L95" i="3" s="1"/>
  <c r="I31" i="3"/>
  <c r="L31" i="3" s="1"/>
  <c r="I47" i="3"/>
  <c r="L47" i="3" s="1"/>
  <c r="K38" i="3"/>
  <c r="K102" i="3"/>
  <c r="J137" i="3"/>
  <c r="I87" i="3"/>
  <c r="L87" i="3" s="1"/>
  <c r="I23" i="3"/>
  <c r="L23" i="3" s="1"/>
  <c r="K46" i="3"/>
  <c r="K110" i="3"/>
  <c r="K137" i="3"/>
  <c r="I79" i="3"/>
  <c r="L79" i="3" s="1"/>
  <c r="K54" i="3"/>
  <c r="J113" i="3"/>
  <c r="K142" i="3"/>
  <c r="I135" i="3"/>
  <c r="L135" i="3" s="1"/>
  <c r="I71" i="3"/>
  <c r="L71" i="3" s="1"/>
  <c r="K14" i="3"/>
  <c r="K62" i="3"/>
  <c r="K118" i="3"/>
  <c r="J145" i="3"/>
  <c r="I127" i="3"/>
  <c r="L127" i="3" s="1"/>
  <c r="I63" i="3"/>
  <c r="L63" i="3" s="1"/>
  <c r="K18" i="3"/>
  <c r="K82" i="3"/>
  <c r="J14" i="3"/>
  <c r="J18" i="3"/>
  <c r="J22" i="3"/>
  <c r="J26" i="3"/>
  <c r="J30" i="3"/>
  <c r="J34" i="3"/>
  <c r="J38" i="3"/>
  <c r="J42" i="3"/>
  <c r="J46" i="3"/>
  <c r="J50" i="3"/>
  <c r="J54" i="3"/>
  <c r="J58" i="3"/>
  <c r="J62" i="3"/>
  <c r="J66" i="3"/>
  <c r="J70" i="3"/>
  <c r="J74" i="3"/>
  <c r="J78" i="3"/>
  <c r="J82" i="3"/>
  <c r="J86" i="3"/>
  <c r="J90" i="3"/>
  <c r="J94" i="3"/>
  <c r="J98" i="3"/>
  <c r="J102" i="3"/>
  <c r="J106" i="3"/>
  <c r="J110" i="3"/>
  <c r="J114" i="3"/>
  <c r="J118" i="3"/>
  <c r="J122" i="3"/>
  <c r="J126" i="3"/>
  <c r="J130" i="3"/>
  <c r="J134" i="3"/>
  <c r="J138" i="3"/>
  <c r="J142" i="3"/>
  <c r="J146" i="3"/>
  <c r="J150" i="3"/>
  <c r="I144" i="3"/>
  <c r="L144" i="3" s="1"/>
  <c r="I136" i="3"/>
  <c r="L136" i="3" s="1"/>
  <c r="I128" i="3"/>
  <c r="L128" i="3" s="1"/>
  <c r="I120" i="3"/>
  <c r="L120" i="3" s="1"/>
  <c r="I112" i="3"/>
  <c r="L112" i="3" s="1"/>
  <c r="I104" i="3"/>
  <c r="L104" i="3" s="1"/>
  <c r="I96" i="3"/>
  <c r="L96" i="3" s="1"/>
  <c r="I88" i="3"/>
  <c r="L88" i="3" s="1"/>
  <c r="I80" i="3"/>
  <c r="L80" i="3" s="1"/>
  <c r="I72" i="3"/>
  <c r="L72" i="3" s="1"/>
  <c r="I64" i="3"/>
  <c r="L64" i="3" s="1"/>
  <c r="I56" i="3"/>
  <c r="L56" i="3" s="1"/>
  <c r="I48" i="3"/>
  <c r="L48" i="3" s="1"/>
  <c r="I40" i="3"/>
  <c r="L40" i="3" s="1"/>
  <c r="I32" i="3"/>
  <c r="L32" i="3" s="1"/>
  <c r="I24" i="3"/>
  <c r="L24" i="3" s="1"/>
  <c r="I16" i="3"/>
  <c r="L16" i="3" s="1"/>
  <c r="K50" i="3"/>
  <c r="K146" i="3"/>
  <c r="J19" i="3"/>
  <c r="J23" i="3"/>
  <c r="J27" i="3"/>
  <c r="J31" i="3"/>
  <c r="J35" i="3"/>
  <c r="J39" i="3"/>
  <c r="J43" i="3"/>
  <c r="J47" i="3"/>
  <c r="J51" i="3"/>
  <c r="J55" i="3"/>
  <c r="J59" i="3"/>
  <c r="J63" i="3"/>
  <c r="J67" i="3"/>
  <c r="J71" i="3"/>
  <c r="J75" i="3"/>
  <c r="J79" i="3"/>
  <c r="J83" i="3"/>
  <c r="J87" i="3"/>
  <c r="J91" i="3"/>
  <c r="J95" i="3"/>
  <c r="J99" i="3"/>
  <c r="J103" i="3"/>
  <c r="J107" i="3"/>
  <c r="J111" i="3"/>
  <c r="J115" i="3"/>
  <c r="J119" i="3"/>
  <c r="J123" i="3"/>
  <c r="J127" i="3"/>
  <c r="J131" i="3"/>
  <c r="J135" i="3"/>
  <c r="J139" i="3"/>
  <c r="J143" i="3"/>
  <c r="J147" i="3"/>
  <c r="I11" i="3"/>
  <c r="L11" i="3" s="1"/>
  <c r="K58" i="3"/>
  <c r="K90" i="3"/>
  <c r="K98" i="3"/>
  <c r="K106" i="3"/>
  <c r="K114" i="3"/>
  <c r="K19" i="3"/>
  <c r="K27" i="3"/>
  <c r="K35" i="3"/>
  <c r="K43" i="3"/>
  <c r="K51" i="3"/>
  <c r="K59" i="3"/>
  <c r="K67" i="3"/>
  <c r="K75" i="3"/>
  <c r="K83" i="3"/>
  <c r="K91" i="3"/>
  <c r="K99" i="3"/>
  <c r="K107" i="3"/>
  <c r="K115" i="3"/>
  <c r="K123" i="3"/>
  <c r="K131" i="3"/>
  <c r="K139" i="3"/>
  <c r="K147" i="3"/>
  <c r="I149" i="3"/>
  <c r="L149" i="3" s="1"/>
  <c r="I141" i="3"/>
  <c r="L141" i="3" s="1"/>
  <c r="I133" i="3"/>
  <c r="L133" i="3" s="1"/>
  <c r="I125" i="3"/>
  <c r="L125" i="3" s="1"/>
  <c r="I117" i="3"/>
  <c r="L117" i="3" s="1"/>
  <c r="I109" i="3"/>
  <c r="L109" i="3" s="1"/>
  <c r="I101" i="3"/>
  <c r="L101" i="3" s="1"/>
  <c r="I93" i="3"/>
  <c r="L93" i="3" s="1"/>
  <c r="I85" i="3"/>
  <c r="L85" i="3" s="1"/>
  <c r="I77" i="3"/>
  <c r="L77" i="3" s="1"/>
  <c r="I69" i="3"/>
  <c r="L69" i="3" s="1"/>
  <c r="I61" i="3"/>
  <c r="L61" i="3" s="1"/>
  <c r="I53" i="3"/>
  <c r="L53" i="3" s="1"/>
  <c r="I45" i="3"/>
  <c r="L45" i="3" s="1"/>
  <c r="I37" i="3"/>
  <c r="L37" i="3" s="1"/>
  <c r="I29" i="3"/>
  <c r="L29" i="3" s="1"/>
  <c r="I21" i="3"/>
  <c r="L21" i="3" s="1"/>
  <c r="K26" i="3"/>
  <c r="K34" i="3"/>
  <c r="K42" i="3"/>
  <c r="J16" i="3"/>
  <c r="J20" i="3"/>
  <c r="J24" i="3"/>
  <c r="J28" i="3"/>
  <c r="J32" i="3"/>
  <c r="J36" i="3"/>
  <c r="J40" i="3"/>
  <c r="J44" i="3"/>
  <c r="J48" i="3"/>
  <c r="J52" i="3"/>
  <c r="J56" i="3"/>
  <c r="J60" i="3"/>
  <c r="J64" i="3"/>
  <c r="J68" i="3"/>
  <c r="J72" i="3"/>
  <c r="J76" i="3"/>
  <c r="J80" i="3"/>
  <c r="J84" i="3"/>
  <c r="J88" i="3"/>
  <c r="J92" i="3"/>
  <c r="J96" i="3"/>
  <c r="J100" i="3"/>
  <c r="J104" i="3"/>
  <c r="J108" i="3"/>
  <c r="J112" i="3"/>
  <c r="J116" i="3"/>
  <c r="J120" i="3"/>
  <c r="J124" i="3"/>
  <c r="J128" i="3"/>
  <c r="J132" i="3"/>
  <c r="J136" i="3"/>
  <c r="J140" i="3"/>
  <c r="J144" i="3"/>
  <c r="J148" i="3"/>
  <c r="I148" i="3"/>
  <c r="L148" i="3" s="1"/>
  <c r="I140" i="3"/>
  <c r="L140" i="3" s="1"/>
  <c r="I132" i="3"/>
  <c r="L132" i="3" s="1"/>
  <c r="I124" i="3"/>
  <c r="L124" i="3" s="1"/>
  <c r="I116" i="3"/>
  <c r="L116" i="3" s="1"/>
  <c r="I108" i="3"/>
  <c r="L108" i="3" s="1"/>
  <c r="I100" i="3"/>
  <c r="L100" i="3" s="1"/>
  <c r="I92" i="3"/>
  <c r="L92" i="3" s="1"/>
  <c r="I84" i="3"/>
  <c r="L84" i="3" s="1"/>
  <c r="I76" i="3"/>
  <c r="L76" i="3" s="1"/>
  <c r="I68" i="3"/>
  <c r="L68" i="3" s="1"/>
  <c r="I60" i="3"/>
  <c r="L60" i="3" s="1"/>
  <c r="I52" i="3"/>
  <c r="L52" i="3" s="1"/>
  <c r="I44" i="3"/>
  <c r="L44" i="3" s="1"/>
  <c r="I36" i="3"/>
  <c r="L36" i="3" s="1"/>
  <c r="I28" i="3"/>
  <c r="L28" i="3" s="1"/>
  <c r="I20" i="3"/>
  <c r="L20" i="3" s="1"/>
  <c r="K66" i="3"/>
  <c r="K74" i="3"/>
  <c r="K138" i="3"/>
  <c r="J11" i="3"/>
  <c r="J17" i="3"/>
  <c r="J21" i="3"/>
  <c r="J25" i="3"/>
  <c r="J29" i="3"/>
  <c r="J33" i="3"/>
  <c r="J37" i="3"/>
  <c r="J41" i="3"/>
  <c r="J45" i="3"/>
  <c r="J49" i="3"/>
  <c r="J53" i="3"/>
  <c r="J57" i="3"/>
  <c r="J61" i="3"/>
  <c r="J65" i="3"/>
  <c r="J69" i="3"/>
  <c r="J73" i="3"/>
  <c r="J77" i="3"/>
  <c r="J81" i="3"/>
  <c r="J85" i="3"/>
  <c r="J89" i="3"/>
  <c r="J93" i="3"/>
  <c r="J97" i="3"/>
  <c r="J101" i="3"/>
  <c r="J105" i="3"/>
  <c r="J109" i="3"/>
  <c r="J117" i="3"/>
  <c r="J125" i="3"/>
  <c r="J133" i="3"/>
  <c r="J141" i="3"/>
  <c r="J149" i="3"/>
  <c r="I130" i="3"/>
  <c r="L130" i="3" s="1"/>
  <c r="I122" i="3"/>
  <c r="L122" i="3" s="1"/>
  <c r="K17" i="3"/>
  <c r="K25" i="3"/>
  <c r="K33" i="3"/>
  <c r="K41" i="3"/>
  <c r="K49" i="3"/>
  <c r="K57" i="3"/>
  <c r="K65" i="3"/>
  <c r="K73" i="3"/>
  <c r="K81" i="3"/>
  <c r="K89" i="3"/>
  <c r="K97" i="3"/>
  <c r="K105" i="3"/>
  <c r="K113" i="3"/>
  <c r="K121" i="3"/>
  <c r="K129" i="3"/>
  <c r="L10" i="3"/>
  <c r="I13" i="3"/>
  <c r="L13" i="3" s="1"/>
  <c r="J13" i="3"/>
  <c r="J12" i="3"/>
  <c r="K12" i="3"/>
  <c r="J10" i="3"/>
  <c r="K10" i="3"/>
  <c r="N10" i="3" l="1"/>
  <c r="N11" i="3"/>
  <c r="N12" i="3"/>
  <c r="N13" i="3"/>
  <c r="N14" i="3"/>
  <c r="N15" i="3"/>
  <c r="N16" i="3"/>
  <c r="N17" i="3"/>
  <c r="N18" i="3"/>
  <c r="N19" i="3"/>
  <c r="N20" i="3"/>
  <c r="N21" i="3"/>
  <c r="N22" i="3"/>
  <c r="N23" i="3"/>
  <c r="N24" i="3"/>
  <c r="N25" i="3"/>
  <c r="N26" i="3"/>
  <c r="N27" i="3"/>
  <c r="N28" i="3"/>
  <c r="N29" i="3"/>
  <c r="N30" i="3"/>
  <c r="N31" i="3"/>
  <c r="N32" i="3"/>
  <c r="N33" i="3"/>
  <c r="N34" i="3"/>
  <c r="N35" i="3"/>
  <c r="N36" i="3"/>
  <c r="N37" i="3"/>
  <c r="N38" i="3"/>
  <c r="N39" i="3"/>
  <c r="N40" i="3"/>
  <c r="N41" i="3"/>
  <c r="N42" i="3"/>
  <c r="N43" i="3"/>
  <c r="N44" i="3"/>
  <c r="N45" i="3"/>
  <c r="N46" i="3"/>
  <c r="N47" i="3"/>
  <c r="N48" i="3"/>
  <c r="N49" i="3"/>
  <c r="N50" i="3"/>
  <c r="N51" i="3"/>
  <c r="N52" i="3"/>
  <c r="N53" i="3"/>
  <c r="N54" i="3"/>
  <c r="N55" i="3"/>
  <c r="N56" i="3"/>
  <c r="N57" i="3"/>
  <c r="N58" i="3"/>
  <c r="N59" i="3"/>
  <c r="N60" i="3"/>
  <c r="N61" i="3"/>
  <c r="N62" i="3"/>
  <c r="N63" i="3"/>
  <c r="N64" i="3"/>
  <c r="N65" i="3"/>
  <c r="N66" i="3"/>
  <c r="N67" i="3"/>
  <c r="N68" i="3"/>
  <c r="N69" i="3"/>
  <c r="N70" i="3"/>
  <c r="N71" i="3"/>
  <c r="N72" i="3"/>
  <c r="N73" i="3"/>
  <c r="N74" i="3"/>
  <c r="N75" i="3"/>
  <c r="N76" i="3"/>
  <c r="N77" i="3"/>
  <c r="N78" i="3"/>
  <c r="N79" i="3"/>
  <c r="N80" i="3"/>
  <c r="N81" i="3"/>
  <c r="N82" i="3"/>
  <c r="N83" i="3"/>
  <c r="N84" i="3"/>
  <c r="N85" i="3"/>
  <c r="N86" i="3"/>
  <c r="N87" i="3"/>
  <c r="N88" i="3"/>
  <c r="N89" i="3"/>
  <c r="N90" i="3"/>
  <c r="N91" i="3"/>
  <c r="N92" i="3"/>
  <c r="N93" i="3"/>
  <c r="N94" i="3"/>
  <c r="N95" i="3"/>
  <c r="N96" i="3"/>
  <c r="N97" i="3"/>
  <c r="N98" i="3"/>
  <c r="N99" i="3"/>
  <c r="N100" i="3"/>
  <c r="N101" i="3"/>
  <c r="N102" i="3"/>
  <c r="N103" i="3"/>
  <c r="N104" i="3"/>
  <c r="N105" i="3"/>
  <c r="N106" i="3"/>
  <c r="N107" i="3"/>
  <c r="N108" i="3"/>
  <c r="N109" i="3"/>
  <c r="N110" i="3"/>
  <c r="N111" i="3"/>
  <c r="N112" i="3"/>
  <c r="N113" i="3"/>
  <c r="N114" i="3"/>
  <c r="N115" i="3"/>
  <c r="N116" i="3"/>
  <c r="N117" i="3"/>
  <c r="N118" i="3"/>
  <c r="N119" i="3"/>
  <c r="N120" i="3"/>
  <c r="N121" i="3"/>
  <c r="N122" i="3"/>
  <c r="N123" i="3"/>
  <c r="N124" i="3"/>
  <c r="N125" i="3"/>
  <c r="N126" i="3"/>
  <c r="N127" i="3"/>
  <c r="N128" i="3"/>
  <c r="N129" i="3"/>
  <c r="N130" i="3"/>
  <c r="N131" i="3"/>
  <c r="N132" i="3"/>
  <c r="N133" i="3"/>
  <c r="N134" i="3"/>
  <c r="N135" i="3"/>
  <c r="N136" i="3"/>
  <c r="N137" i="3"/>
  <c r="N138" i="3"/>
  <c r="N139" i="3"/>
  <c r="N140" i="3"/>
  <c r="N141" i="3"/>
  <c r="N142" i="3"/>
  <c r="N143" i="3"/>
  <c r="N144" i="3"/>
  <c r="N145" i="3"/>
  <c r="N146" i="3"/>
  <c r="N147" i="3"/>
  <c r="N148" i="3"/>
  <c r="N149" i="3"/>
  <c r="N150" i="3"/>
  <c r="K22" i="7" l="1"/>
  <c r="J22" i="7"/>
  <c r="J11" i="7"/>
  <c r="K12" i="7"/>
  <c r="K13" i="7"/>
  <c r="K15" i="7"/>
  <c r="K17" i="7"/>
  <c r="K19" i="7"/>
  <c r="J21" i="7"/>
  <c r="K23" i="7"/>
  <c r="J25" i="7"/>
  <c r="K27" i="7"/>
  <c r="J29" i="7"/>
  <c r="K30" i="7"/>
  <c r="K31" i="7"/>
  <c r="K32" i="7"/>
  <c r="J33" i="7"/>
  <c r="K34" i="7"/>
  <c r="K35" i="7"/>
  <c r="K36" i="7"/>
  <c r="J37" i="7"/>
  <c r="K38" i="7"/>
  <c r="K39" i="7"/>
  <c r="K40" i="7"/>
  <c r="J41" i="7"/>
  <c r="K42" i="7"/>
  <c r="K43" i="7"/>
  <c r="K44" i="7"/>
  <c r="J45" i="7"/>
  <c r="K46" i="7"/>
  <c r="K47" i="7"/>
  <c r="K48" i="7"/>
  <c r="J49" i="7"/>
  <c r="K50" i="7"/>
  <c r="K51" i="7"/>
  <c r="K52" i="7"/>
  <c r="J53" i="7"/>
  <c r="K54" i="7"/>
  <c r="K55" i="7"/>
  <c r="K56" i="7"/>
  <c r="J57" i="7"/>
  <c r="K58" i="7"/>
  <c r="K59" i="7"/>
  <c r="K60" i="7"/>
  <c r="J61" i="7"/>
  <c r="K62" i="7"/>
  <c r="K63" i="7"/>
  <c r="K64" i="7"/>
  <c r="J65" i="7"/>
  <c r="K66" i="7"/>
  <c r="K67" i="7"/>
  <c r="K68" i="7"/>
  <c r="J69" i="7"/>
  <c r="K70" i="7"/>
  <c r="K71" i="7"/>
  <c r="K72" i="7"/>
  <c r="J73" i="7"/>
  <c r="K74" i="7"/>
  <c r="K75" i="7"/>
  <c r="K76" i="7"/>
  <c r="J77" i="7"/>
  <c r="K78" i="7"/>
  <c r="K79" i="7"/>
  <c r="K80" i="7"/>
  <c r="J31" i="7" l="1"/>
  <c r="J35" i="7"/>
  <c r="J63" i="7"/>
  <c r="J67" i="7"/>
  <c r="K21" i="7"/>
  <c r="K49" i="7"/>
  <c r="J39" i="7"/>
  <c r="J71" i="7"/>
  <c r="K25" i="7"/>
  <c r="K57" i="7"/>
  <c r="J43" i="7"/>
  <c r="J75" i="7"/>
  <c r="K29" i="7"/>
  <c r="K61" i="7"/>
  <c r="J47" i="7"/>
  <c r="J79" i="7"/>
  <c r="K33" i="7"/>
  <c r="K65" i="7"/>
  <c r="J51" i="7"/>
  <c r="J13" i="7"/>
  <c r="K37" i="7"/>
  <c r="K69" i="7"/>
  <c r="K53" i="7"/>
  <c r="J55" i="7"/>
  <c r="K11" i="7"/>
  <c r="K41" i="7"/>
  <c r="K73" i="7"/>
  <c r="J27" i="7"/>
  <c r="J59" i="7"/>
  <c r="K45" i="7"/>
  <c r="K77" i="7"/>
  <c r="J19" i="7"/>
  <c r="J30" i="7"/>
  <c r="J38" i="7"/>
  <c r="J46" i="7"/>
  <c r="J50" i="7"/>
  <c r="J54" i="7"/>
  <c r="J62" i="7"/>
  <c r="J66" i="7"/>
  <c r="J70" i="7"/>
  <c r="J74" i="7"/>
  <c r="J78" i="7"/>
  <c r="J12" i="7"/>
  <c r="J34" i="7"/>
  <c r="J42" i="7"/>
  <c r="J58" i="7"/>
  <c r="J32" i="7"/>
  <c r="J36" i="7"/>
  <c r="J40" i="7"/>
  <c r="J44" i="7"/>
  <c r="J48" i="7"/>
  <c r="J52" i="7"/>
  <c r="J56" i="7"/>
  <c r="J60" i="7"/>
  <c r="J64" i="7"/>
  <c r="J68" i="7"/>
  <c r="J72" i="7"/>
  <c r="J76" i="7"/>
  <c r="J80" i="7"/>
  <c r="J15" i="7"/>
  <c r="J17" i="7"/>
  <c r="J23" i="7"/>
  <c r="N24" i="7" l="1"/>
  <c r="N80" i="7" l="1"/>
  <c r="N79" i="7"/>
  <c r="N78" i="7"/>
  <c r="N77" i="7"/>
  <c r="N76" i="7"/>
  <c r="N75" i="7"/>
  <c r="N74" i="7"/>
  <c r="N73" i="7"/>
  <c r="N72" i="7"/>
  <c r="N71" i="7"/>
  <c r="N70" i="7"/>
  <c r="N69" i="7"/>
  <c r="N68" i="7"/>
  <c r="N67" i="7"/>
  <c r="N66" i="7"/>
  <c r="N65" i="7"/>
  <c r="N64" i="7"/>
  <c r="N63" i="7"/>
  <c r="N62" i="7"/>
  <c r="N61" i="7"/>
  <c r="N60" i="7"/>
  <c r="N59" i="7"/>
  <c r="N58" i="7"/>
  <c r="N57" i="7"/>
  <c r="N56" i="7"/>
  <c r="N55" i="7"/>
  <c r="N54" i="7"/>
  <c r="N53" i="7"/>
  <c r="N52" i="7"/>
  <c r="N51" i="7"/>
  <c r="N50" i="7"/>
  <c r="N49" i="7"/>
  <c r="N48" i="7"/>
  <c r="N47" i="7"/>
  <c r="N46" i="7"/>
  <c r="N45" i="7"/>
  <c r="N44" i="7"/>
  <c r="N43" i="7"/>
  <c r="N42" i="7"/>
  <c r="N41" i="7"/>
  <c r="N40" i="7"/>
  <c r="N39" i="7"/>
  <c r="N38" i="7"/>
  <c r="N37" i="7"/>
  <c r="N36" i="7"/>
  <c r="N35" i="7"/>
  <c r="N34" i="7"/>
  <c r="N33" i="7"/>
  <c r="N32" i="7"/>
  <c r="N31" i="7"/>
  <c r="N30" i="7"/>
  <c r="N29" i="7"/>
  <c r="N28" i="7"/>
  <c r="N27" i="7"/>
  <c r="N26" i="7"/>
  <c r="N25" i="7"/>
  <c r="N23" i="7"/>
  <c r="N22" i="7"/>
  <c r="N21" i="7"/>
  <c r="N20" i="7"/>
  <c r="N19" i="7"/>
  <c r="N18" i="7"/>
  <c r="N17" i="7"/>
  <c r="N16" i="7"/>
  <c r="N15" i="7"/>
  <c r="N14" i="7"/>
  <c r="N13" i="7"/>
  <c r="N12" i="7"/>
  <c r="N10" i="7"/>
</calcChain>
</file>

<file path=xl/sharedStrings.xml><?xml version="1.0" encoding="utf-8"?>
<sst xmlns="http://schemas.openxmlformats.org/spreadsheetml/2006/main" count="478" uniqueCount="278">
  <si>
    <t>Financial Tree Maintenance Request Form Instructions</t>
  </si>
  <si>
    <t>This is the roll up level. The parent must be exactly one level higher than the child.</t>
  </si>
  <si>
    <t xml:space="preserve"> B2-B4</t>
  </si>
  <si>
    <t xml:space="preserve"> A</t>
  </si>
  <si>
    <t>E</t>
  </si>
  <si>
    <t>F</t>
  </si>
  <si>
    <t>B</t>
  </si>
  <si>
    <t>Column on Form</t>
  </si>
  <si>
    <t>C</t>
  </si>
  <si>
    <r>
      <t xml:space="preserve">Typical TREE values:  </t>
    </r>
    <r>
      <rPr>
        <b/>
        <sz val="11"/>
        <color theme="1"/>
        <rFont val="Times New Roman"/>
        <family val="1"/>
      </rPr>
      <t>BCM_ORG, BCM_PROJECT BCM_FUND_SRC RPT_ORG RPT_PROJECT RPT_PROGRAM</t>
    </r>
  </si>
  <si>
    <r>
      <t xml:space="preserve">Some agencies have other trees in addition to the ones listed above. </t>
    </r>
    <r>
      <rPr>
        <b/>
        <sz val="11"/>
        <color theme="1"/>
        <rFont val="Times New Roman"/>
        <family val="1"/>
      </rPr>
      <t>RPT _ORG</t>
    </r>
    <r>
      <rPr>
        <sz val="11"/>
        <color theme="1"/>
        <rFont val="Times New Roman"/>
        <family val="1"/>
      </rPr>
      <t xml:space="preserve"> tree is created when an agency wishes to rollup reports differently than the control budget on the </t>
    </r>
    <r>
      <rPr>
        <b/>
        <sz val="11"/>
        <color theme="1"/>
        <rFont val="Times New Roman"/>
        <family val="1"/>
      </rPr>
      <t>BCM_ORG</t>
    </r>
    <r>
      <rPr>
        <sz val="11"/>
        <color theme="1"/>
        <rFont val="Times New Roman"/>
        <family val="1"/>
      </rPr>
      <t xml:space="preserve"> tree.</t>
    </r>
  </si>
  <si>
    <r>
      <t>In addition, agencies may have trees indicating the fiscal year:</t>
    </r>
    <r>
      <rPr>
        <b/>
        <sz val="11"/>
        <color theme="1"/>
        <rFont val="Times New Roman"/>
        <family val="1"/>
      </rPr>
      <t xml:space="preserve"> BCM_ORG20XX, BCM_PROJECT20XX BCM_FUND_SRC20XX, BCM_PROJECT20XX,  BCM_FUND_SRC20XX</t>
    </r>
  </si>
  <si>
    <t>(This allows transactions for budget year 20XX to process with the current tree structure while building new trees for the new fiscal year).</t>
  </si>
  <si>
    <r>
      <t xml:space="preserve">Enter the </t>
    </r>
    <r>
      <rPr>
        <b/>
        <sz val="11"/>
        <color theme="1"/>
        <rFont val="Times New Roman"/>
        <family val="1"/>
      </rPr>
      <t>TREE</t>
    </r>
    <r>
      <rPr>
        <sz val="11"/>
        <color theme="1"/>
        <rFont val="Times New Roman"/>
        <family val="1"/>
      </rPr>
      <t xml:space="preserve"> to add the value to: </t>
    </r>
  </si>
  <si>
    <r>
      <t xml:space="preserve">Enter </t>
    </r>
    <r>
      <rPr>
        <b/>
        <sz val="11"/>
        <color theme="1"/>
        <rFont val="Times New Roman"/>
        <family val="1"/>
      </rPr>
      <t>BUSINESS UNIT</t>
    </r>
  </si>
  <si>
    <t>D</t>
  </si>
  <si>
    <r>
      <t xml:space="preserve">Enter the </t>
    </r>
    <r>
      <rPr>
        <b/>
        <sz val="11"/>
        <color theme="1"/>
        <rFont val="Times New Roman"/>
        <family val="1"/>
      </rPr>
      <t>VALUE</t>
    </r>
    <r>
      <rPr>
        <sz val="11"/>
        <color theme="1"/>
        <rFont val="Times New Roman"/>
        <family val="1"/>
      </rPr>
      <t xml:space="preserve"> to be added (org, project or fund source). The type of value (Org, Project or Fund Source) will indicate which tree in B above is needed.</t>
    </r>
  </si>
  <si>
    <r>
      <t xml:space="preserve">Enter </t>
    </r>
    <r>
      <rPr>
        <b/>
        <sz val="11"/>
        <color theme="1"/>
        <rFont val="Times New Roman"/>
        <family val="1"/>
      </rPr>
      <t>PARENT</t>
    </r>
    <r>
      <rPr>
        <sz val="11"/>
        <color theme="1"/>
        <rFont val="Times New Roman"/>
        <family val="1"/>
      </rPr>
      <t xml:space="preserve"> of the new value.</t>
    </r>
  </si>
  <si>
    <r>
      <t>(Examples of</t>
    </r>
    <r>
      <rPr>
        <b/>
        <sz val="11"/>
        <color theme="1"/>
        <rFont val="Times New Roman"/>
        <family val="1"/>
      </rPr>
      <t xml:space="preserve"> BCM_FUND_SRC</t>
    </r>
    <r>
      <rPr>
        <sz val="11"/>
        <color theme="1"/>
        <rFont val="Times New Roman"/>
        <family val="1"/>
      </rPr>
      <t xml:space="preserve"> parents:  </t>
    </r>
    <r>
      <rPr>
        <b/>
        <sz val="11"/>
        <color theme="1"/>
        <rFont val="Times New Roman"/>
        <family val="1"/>
      </rPr>
      <t>FED2</t>
    </r>
    <r>
      <rPr>
        <sz val="11"/>
        <color theme="1"/>
        <rFont val="Times New Roman"/>
        <family val="1"/>
      </rPr>
      <t xml:space="preserve">, </t>
    </r>
    <r>
      <rPr>
        <b/>
        <sz val="11"/>
        <color theme="1"/>
        <rFont val="Times New Roman"/>
        <family val="1"/>
      </rPr>
      <t>ST2</t>
    </r>
    <r>
      <rPr>
        <sz val="11"/>
        <color theme="1"/>
        <rFont val="Times New Roman"/>
        <family val="1"/>
      </rPr>
      <t xml:space="preserve">, </t>
    </r>
    <r>
      <rPr>
        <b/>
        <sz val="11"/>
        <color theme="1"/>
        <rFont val="Times New Roman"/>
        <family val="1"/>
      </rPr>
      <t>OTH2</t>
    </r>
    <r>
      <rPr>
        <sz val="11"/>
        <color theme="1"/>
        <rFont val="Times New Roman"/>
        <family val="1"/>
      </rPr>
      <t>)</t>
    </r>
  </si>
  <si>
    <r>
      <t xml:space="preserve">Select the </t>
    </r>
    <r>
      <rPr>
        <b/>
        <sz val="11"/>
        <color theme="1"/>
        <rFont val="Times New Roman"/>
        <family val="1"/>
      </rPr>
      <t>GASB54 FUND BALANCE CATEGORY</t>
    </r>
    <r>
      <rPr>
        <sz val="11"/>
        <color theme="1"/>
        <rFont val="Times New Roman"/>
        <family val="1"/>
      </rPr>
      <t xml:space="preserve"> from the drop-down list.</t>
    </r>
  </si>
  <si>
    <t>G</t>
  </si>
  <si>
    <r>
      <t>Enter the</t>
    </r>
    <r>
      <rPr>
        <b/>
        <sz val="11"/>
        <color theme="1"/>
        <rFont val="Times New Roman"/>
        <family val="1"/>
      </rPr>
      <t xml:space="preserve"> RATIONALE-FUND  BALANCE  CATEGORY</t>
    </r>
    <r>
      <rPr>
        <sz val="11"/>
        <color theme="1"/>
        <rFont val="Times New Roman"/>
        <family val="1"/>
      </rPr>
      <t xml:space="preserve"> for  Restricted,  Committed  and Assigned Fund Source Categories Only.</t>
    </r>
  </si>
  <si>
    <t>I</t>
  </si>
  <si>
    <t>https://www.cfda.gov</t>
  </si>
  <si>
    <r>
      <t xml:space="preserve">Enter the </t>
    </r>
    <r>
      <rPr>
        <b/>
        <i/>
        <sz val="11"/>
        <color theme="1"/>
        <rFont val="Times New Roman"/>
        <family val="1"/>
      </rPr>
      <t>current</t>
    </r>
    <r>
      <rPr>
        <sz val="11"/>
        <color theme="1"/>
        <rFont val="Times New Roman"/>
        <family val="1"/>
      </rPr>
      <t xml:space="preserve"> </t>
    </r>
    <r>
      <rPr>
        <b/>
        <sz val="11"/>
        <color theme="1"/>
        <rFont val="Times New Roman"/>
        <family val="1"/>
      </rPr>
      <t>FEDERAL CFDA NUMBER</t>
    </r>
    <r>
      <rPr>
        <sz val="11"/>
        <color theme="1"/>
        <rFont val="Times New Roman"/>
        <family val="1"/>
      </rPr>
      <t xml:space="preserve"> from program tab on federal website:</t>
    </r>
  </si>
  <si>
    <t>mailto:fscm@sao.ga.gov</t>
  </si>
  <si>
    <r>
      <t xml:space="preserve">Enter </t>
    </r>
    <r>
      <rPr>
        <b/>
        <sz val="11"/>
        <color theme="1"/>
        <rFont val="Times New Roman"/>
        <family val="1"/>
      </rPr>
      <t>NAME</t>
    </r>
    <r>
      <rPr>
        <sz val="11"/>
        <color theme="1"/>
        <rFont val="Times New Roman"/>
        <family val="1"/>
      </rPr>
      <t xml:space="preserve">, </t>
    </r>
    <r>
      <rPr>
        <b/>
        <sz val="11"/>
        <color theme="1"/>
        <rFont val="Times New Roman"/>
        <family val="1"/>
      </rPr>
      <t xml:space="preserve">PHONE NUMBER </t>
    </r>
    <r>
      <rPr>
        <sz val="11"/>
        <color theme="1"/>
        <rFont val="Times New Roman"/>
        <family val="1"/>
      </rPr>
      <t xml:space="preserve">and </t>
    </r>
    <r>
      <rPr>
        <b/>
        <sz val="11"/>
        <color theme="1"/>
        <rFont val="Times New Roman"/>
        <family val="1"/>
      </rPr>
      <t>EMAIL</t>
    </r>
  </si>
  <si>
    <r>
      <t>Enter</t>
    </r>
    <r>
      <rPr>
        <b/>
        <sz val="11"/>
        <color theme="1"/>
        <rFont val="Times New Roman"/>
        <family val="1"/>
      </rPr>
      <t xml:space="preserve"> LEVEL</t>
    </r>
    <r>
      <rPr>
        <sz val="11"/>
        <color theme="1"/>
        <rFont val="Times New Roman"/>
        <family val="1"/>
      </rPr>
      <t xml:space="preserve"> (on tree -column B) to add the new value. (</t>
    </r>
    <r>
      <rPr>
        <b/>
        <sz val="11"/>
        <color theme="1"/>
        <rFont val="Times New Roman"/>
        <family val="1"/>
      </rPr>
      <t xml:space="preserve">BD_ORG </t>
    </r>
    <r>
      <rPr>
        <sz val="11"/>
        <color theme="1"/>
        <rFont val="Times New Roman"/>
        <family val="1"/>
      </rPr>
      <t xml:space="preserve">and </t>
    </r>
    <r>
      <rPr>
        <b/>
        <sz val="11"/>
        <color theme="1"/>
        <rFont val="Times New Roman"/>
        <family val="1"/>
      </rPr>
      <t>BD_DETAIL</t>
    </r>
    <r>
      <rPr>
        <sz val="11"/>
        <color theme="1"/>
        <rFont val="Times New Roman"/>
        <family val="1"/>
      </rPr>
      <t xml:space="preserve"> are typical levels for fund source requests)</t>
    </r>
  </si>
  <si>
    <t>The Financial Tree Maintenance Form is located at:</t>
  </si>
  <si>
    <t>www.sao.georgia.gov/reporting-structure-and-chart-accounts</t>
  </si>
  <si>
    <t>FINANCIAL TREE MAINTENANCE REQUEST FORM</t>
  </si>
  <si>
    <t>Name</t>
  </si>
  <si>
    <t>Phone#</t>
  </si>
  <si>
    <t>Email</t>
  </si>
  <si>
    <t xml:space="preserve">Link to CFDA website: </t>
  </si>
  <si>
    <t>Tree Name</t>
  </si>
  <si>
    <t>Level Name</t>
  </si>
  <si>
    <t>Parent</t>
  </si>
  <si>
    <t xml:space="preserve">Enter   Program CFDA# </t>
  </si>
  <si>
    <t>Jane Doe</t>
  </si>
  <si>
    <t>xxx-xxx-xxxx</t>
  </si>
  <si>
    <t>jane.doe@xxx.xx.xxx</t>
  </si>
  <si>
    <t>yellow indicates fund source request portion of form</t>
  </si>
  <si>
    <t>BCM_FUND_SRC</t>
  </si>
  <si>
    <t>BD_ORG</t>
  </si>
  <si>
    <t>FED2</t>
  </si>
  <si>
    <t>Restricted</t>
  </si>
  <si>
    <t xml:space="preserve">Direct federal funds awarded to Georgia Emergency Management Agency by the Department of Homeland Security (DHS)/Federal Emergency Management Agency. </t>
  </si>
  <si>
    <t>(Crisis Counseling)</t>
  </si>
  <si>
    <t>Y</t>
  </si>
  <si>
    <t>RPT_PROGRAM</t>
  </si>
  <si>
    <t>PROG_1</t>
  </si>
  <si>
    <t>ALL</t>
  </si>
  <si>
    <t>02SA4</t>
  </si>
  <si>
    <t>STPY2</t>
  </si>
  <si>
    <t>Unassigned</t>
  </si>
  <si>
    <t>Direct federal funds</t>
  </si>
  <si>
    <t>FY18 LOW INC HOME ENRGY ASST</t>
  </si>
  <si>
    <t>N</t>
  </si>
  <si>
    <t>Current program published in the udated publication of the catalog after fund source was requested</t>
  </si>
  <si>
    <t>97CC3</t>
  </si>
  <si>
    <t>OTH2</t>
  </si>
  <si>
    <t>3rd party agreement-Fulton Co.</t>
  </si>
  <si>
    <t>Office of Child Advocate  contract with Judicial Council's Administrative Office of the Courts of Georgia .  OCA will be reimbursed after expenditures are made.</t>
  </si>
  <si>
    <t>FUNDING SOURCE DEFINITIONS</t>
  </si>
  <si>
    <t>FUNDING SOURCES</t>
  </si>
  <si>
    <t>TITLE</t>
  </si>
  <si>
    <t>CATEGORY</t>
  </si>
  <si>
    <t>NEED FOR EXPLANATION</t>
  </si>
  <si>
    <t>ADDITIONAL INFORMATION</t>
  </si>
  <si>
    <t>01</t>
  </si>
  <si>
    <t>through</t>
  </si>
  <si>
    <t>05</t>
  </si>
  <si>
    <t>State Funds</t>
  </si>
  <si>
    <t>No additional explanation required</t>
  </si>
  <si>
    <t>06</t>
  </si>
  <si>
    <t>N/A for governmental funds fund balance categorization</t>
  </si>
  <si>
    <t>07</t>
  </si>
  <si>
    <t>State Revenue Collections Funds</t>
  </si>
  <si>
    <t>By definition, any funds remaining in the State Revenue Collections fund at fiscal year end lapse to become State General Funds</t>
  </si>
  <si>
    <t>08</t>
  </si>
  <si>
    <t>Permanent Funds</t>
  </si>
  <si>
    <t>Nonspendable</t>
  </si>
  <si>
    <t>By definition, all fund balances remaining in permanent trust funds are required to be reported as Nonspendable for GAAP reporting.</t>
  </si>
  <si>
    <t>09</t>
  </si>
  <si>
    <t>Private Purpose Trust Funds</t>
  </si>
  <si>
    <t>10</t>
  </si>
  <si>
    <t>39</t>
  </si>
  <si>
    <t>All funds subject to federal grant agreements are considered to be Restricted for GAAP reporting.</t>
  </si>
  <si>
    <t>40</t>
  </si>
  <si>
    <t>97</t>
  </si>
  <si>
    <t>Other Funds</t>
  </si>
  <si>
    <t>Organization must select</t>
  </si>
  <si>
    <t>Explanation as to selection must be provided (see below) *</t>
  </si>
  <si>
    <t>* EXPLANATIONS AS TO SELECTION (See fund balance category definitions)</t>
  </si>
  <si>
    <t>EXPLANATION FOR CATEGORIZATION</t>
  </si>
  <si>
    <t xml:space="preserve">When amounts cannot be spent because they are either: </t>
  </si>
  <si>
    <t>o (a) not in spendable form (i.e., items that are not expected to be converted into cash) or</t>
  </si>
  <si>
    <t>o (b) legally or contractually required to be maintained intact</t>
  </si>
  <si>
    <t>o Code Section mandating collection of funds and specifying use of funds collected</t>
  </si>
  <si>
    <t>o Section of State of Georgia Constitution mandating collection of funds (general obligation bond funds, motor fuel funds, etc.)</t>
  </si>
  <si>
    <t>o Indicate that funds are received through a restricted donation</t>
  </si>
  <si>
    <r>
      <t xml:space="preserve">o The restricted fund balance category includes amounts that can be spent only for the </t>
    </r>
    <r>
      <rPr>
        <b/>
        <i/>
        <sz val="10"/>
        <rFont val="Times New Roman"/>
        <family val="1"/>
      </rPr>
      <t>specific purposes</t>
    </r>
    <r>
      <rPr>
        <sz val="10"/>
        <rFont val="Times New Roman"/>
        <family val="1"/>
      </rPr>
      <t xml:space="preserve"> stipulated by constitution, external resource providers, or through enabling legislation.</t>
    </r>
  </si>
  <si>
    <t>Committed</t>
  </si>
  <si>
    <t>o Code Section specifying use of funds collected</t>
  </si>
  <si>
    <t>Assigned</t>
  </si>
  <si>
    <t>o Funds are not lapsable on the statutory basis</t>
  </si>
  <si>
    <t>The residual amount of fund balance is reported as unassigned for balances that do not meet the above constraints (i.e. funds not restricted, committed or assigned).</t>
  </si>
  <si>
    <t>N/A</t>
  </si>
  <si>
    <t>o Funding Sources 09xxx Private Purpose Trust Funds</t>
  </si>
  <si>
    <t>`</t>
  </si>
  <si>
    <t>(See Fund Balance Instructions tab to determine category)</t>
  </si>
  <si>
    <t>(Examples of rationales include MOU with other GA state agency (assigned), code section specifying use of funds collected (committed), code section mandating collection and specifying use (restricted). See Fund Balance Instructions tab for additional information.)</t>
  </si>
  <si>
    <t>(Only for Fund Source Requests)</t>
  </si>
  <si>
    <r>
      <t xml:space="preserve">If </t>
    </r>
    <r>
      <rPr>
        <b/>
        <sz val="11"/>
        <color theme="1"/>
        <rFont val="Times New Roman"/>
        <family val="1"/>
      </rPr>
      <t>CFDA number</t>
    </r>
    <r>
      <rPr>
        <i/>
        <sz val="11"/>
        <color theme="1"/>
        <rFont val="Times New Roman"/>
        <family val="1"/>
      </rPr>
      <t xml:space="preserve"> </t>
    </r>
    <r>
      <rPr>
        <b/>
        <i/>
        <sz val="11"/>
        <color theme="1"/>
        <rFont val="Times New Roman"/>
        <family val="1"/>
      </rPr>
      <t>is</t>
    </r>
    <r>
      <rPr>
        <sz val="11"/>
        <color theme="1"/>
        <rFont val="Times New Roman"/>
        <family val="1"/>
      </rPr>
      <t xml:space="preserve"> located on </t>
    </r>
    <r>
      <rPr>
        <b/>
        <sz val="11"/>
        <color theme="1"/>
        <rFont val="Times New Roman"/>
        <family val="1"/>
      </rPr>
      <t>program tab</t>
    </r>
    <r>
      <rPr>
        <sz val="11"/>
        <color theme="1"/>
        <rFont val="Times New Roman"/>
        <family val="1"/>
      </rPr>
      <t xml:space="preserve"> of CFDA website, please indicate in </t>
    </r>
    <r>
      <rPr>
        <b/>
        <sz val="11"/>
        <color theme="1"/>
        <rFont val="Times New Roman"/>
        <family val="1"/>
      </rPr>
      <t>column J</t>
    </r>
    <r>
      <rPr>
        <sz val="11"/>
        <color theme="1"/>
        <rFont val="Times New Roman"/>
        <family val="1"/>
      </rPr>
      <t xml:space="preserve"> by selecting Y</t>
    </r>
    <r>
      <rPr>
        <b/>
        <sz val="11"/>
        <color theme="1"/>
        <rFont val="Times New Roman"/>
        <family val="1"/>
      </rPr>
      <t xml:space="preserve"> </t>
    </r>
    <r>
      <rPr>
        <sz val="11"/>
        <color theme="1"/>
        <rFont val="Times New Roman"/>
        <family val="1"/>
      </rPr>
      <t xml:space="preserve">from drop-down box. If CFDA number </t>
    </r>
    <r>
      <rPr>
        <b/>
        <i/>
        <sz val="11"/>
        <color theme="1"/>
        <rFont val="Times New Roman"/>
        <family val="1"/>
      </rPr>
      <t>can't</t>
    </r>
    <r>
      <rPr>
        <sz val="11"/>
        <color theme="1"/>
        <rFont val="Times New Roman"/>
        <family val="1"/>
      </rPr>
      <t xml:space="preserve">  be located on current program tab of CFDA website, but is listed in the </t>
    </r>
    <r>
      <rPr>
        <b/>
        <sz val="11"/>
        <color theme="1"/>
        <rFont val="Times New Roman"/>
        <family val="1"/>
      </rPr>
      <t>Historical Index tab</t>
    </r>
    <r>
      <rPr>
        <sz val="11"/>
        <color theme="1"/>
        <rFont val="Times New Roman"/>
        <family val="1"/>
      </rPr>
      <t xml:space="preserve">, please indicate in column J by selecting N from drop-down box. If N is selected please, include reason for using archived CFDA number in </t>
    </r>
    <r>
      <rPr>
        <b/>
        <sz val="11"/>
        <color theme="1"/>
        <rFont val="Times New Roman"/>
        <family val="1"/>
      </rPr>
      <t xml:space="preserve">column K. </t>
    </r>
  </si>
  <si>
    <t>3rd party agreement</t>
  </si>
  <si>
    <t>GSFIC bonds</t>
  </si>
  <si>
    <t>State funds</t>
  </si>
  <si>
    <t>Indirect federal funds</t>
  </si>
  <si>
    <t>Matching funds</t>
  </si>
  <si>
    <t>Motor Fuel Funds</t>
  </si>
  <si>
    <t>https://beta.sam.gov/</t>
  </si>
  <si>
    <t>Is CFDA# listed on the current program catalog?  (Y/N)</t>
  </si>
  <si>
    <r>
      <t xml:space="preserve">Enter the </t>
    </r>
    <r>
      <rPr>
        <b/>
        <sz val="11"/>
        <color theme="1"/>
        <rFont val="Times New Roman"/>
        <family val="1"/>
      </rPr>
      <t>SPECIFIC PURPOSE</t>
    </r>
    <r>
      <rPr>
        <sz val="11"/>
        <color theme="1"/>
        <rFont val="Times New Roman"/>
        <family val="1"/>
      </rPr>
      <t xml:space="preserve"> for Restricted, Committed and Assigned Fund Source Categories Only. </t>
    </r>
  </si>
  <si>
    <t>Enabling legislation</t>
  </si>
  <si>
    <t>Constitutional restrictions</t>
  </si>
  <si>
    <t>N/A- Private Purpose Trust funds</t>
  </si>
  <si>
    <t>Restricted donations</t>
  </si>
  <si>
    <t>Provide any other additional information that SAO may need to know to process this request.</t>
  </si>
  <si>
    <t xml:space="preserve"> J - K </t>
  </si>
  <si>
    <r>
      <t xml:space="preserve"> H </t>
    </r>
    <r>
      <rPr>
        <b/>
        <sz val="11"/>
        <color rgb="FFFF0000"/>
        <rFont val="Times New Roman"/>
        <family val="1"/>
      </rPr>
      <t xml:space="preserve"> </t>
    </r>
  </si>
  <si>
    <r>
      <t xml:space="preserve"> </t>
    </r>
    <r>
      <rPr>
        <sz val="12"/>
        <color theme="1"/>
        <rFont val="Times New Roman"/>
        <family val="1"/>
      </rPr>
      <t xml:space="preserve">If cell is </t>
    </r>
    <r>
      <rPr>
        <b/>
        <sz val="14"/>
        <color rgb="FFFF0000"/>
        <rFont val="Times New Roman"/>
        <family val="1"/>
      </rPr>
      <t>RED</t>
    </r>
    <r>
      <rPr>
        <sz val="12"/>
        <color theme="1"/>
        <rFont val="Times New Roman"/>
        <family val="1"/>
      </rPr>
      <t xml:space="preserve"> data must be entered for approval.</t>
    </r>
    <r>
      <rPr>
        <sz val="11"/>
        <color theme="1"/>
        <rFont val="Times New Roman"/>
        <family val="1"/>
      </rPr>
      <t xml:space="preserve">                                                                                                                                                                                                                                                                                         (Examples of Specific Purpose include: Emission Regulation, Jasper Ocean Terminal Project, Road Beautification etc. Anything providing more detail on use of funds).</t>
    </r>
  </si>
  <si>
    <r>
      <t xml:space="preserve">Rationale for Fund Balance Category </t>
    </r>
    <r>
      <rPr>
        <b/>
        <i/>
        <sz val="10"/>
        <rFont val="Arial"/>
        <family val="2"/>
      </rPr>
      <t>(drop-down list</t>
    </r>
    <r>
      <rPr>
        <b/>
        <sz val="10"/>
        <rFont val="Arial"/>
        <family val="2"/>
      </rPr>
      <t>)</t>
    </r>
  </si>
  <si>
    <r>
      <rPr>
        <b/>
        <sz val="8"/>
        <color rgb="FFFF0000"/>
        <rFont val="Arial"/>
        <family val="2"/>
      </rPr>
      <t xml:space="preserve">(If Assigned, Committed, or Restricted is selected, please provide supporting documentation with initial fund source application.)
</t>
    </r>
    <r>
      <rPr>
        <b/>
        <sz val="10"/>
        <rFont val="Arial"/>
        <family val="2"/>
      </rPr>
      <t xml:space="preserve">
Fund Balance Category </t>
    </r>
    <r>
      <rPr>
        <b/>
        <i/>
        <sz val="10"/>
        <rFont val="Arial"/>
        <family val="2"/>
      </rPr>
      <t>(drop-down list)</t>
    </r>
  </si>
  <si>
    <r>
      <t xml:space="preserve">To </t>
    </r>
    <r>
      <rPr>
        <b/>
        <i/>
        <sz val="11"/>
        <color theme="1"/>
        <rFont val="Times New Roman"/>
        <family val="1"/>
      </rPr>
      <t>expedite</t>
    </r>
    <r>
      <rPr>
        <sz val="11"/>
        <color theme="1"/>
        <rFont val="Times New Roman"/>
        <family val="1"/>
      </rPr>
      <t xml:space="preserve"> the approval process, please </t>
    </r>
    <r>
      <rPr>
        <b/>
        <sz val="11"/>
        <color theme="1"/>
        <rFont val="Times New Roman"/>
        <family val="1"/>
      </rPr>
      <t>COMPLETE ALL COLUMNS</t>
    </r>
    <r>
      <rPr>
        <sz val="11"/>
        <color theme="1"/>
        <rFont val="Times New Roman"/>
        <family val="1"/>
      </rPr>
      <t xml:space="preserve"> of the form and verify that values to be added are entered into TeamWorks - Design Chart fields. </t>
    </r>
    <r>
      <rPr>
        <sz val="11"/>
        <color rgb="FFFF0000"/>
        <rFont val="Times New Roman"/>
        <family val="1"/>
      </rPr>
      <t>The form should not be submitted with any red cells, and may be sent back for incompleteness or inaccuracies</t>
    </r>
    <r>
      <rPr>
        <sz val="11"/>
        <color theme="1"/>
        <rFont val="Times New Roman"/>
        <family val="1"/>
      </rPr>
      <t xml:space="preserve">. Review your tree maintenance request before sending to SAO then email completed form to SAO at address on left. For fund source requests, please include supporting documentation for restricted, committed, and assigned fund balance categories only. If you have any questions about TeamWorks financial trees, please contact the SAO Customer Service Center at (404) 657‐ 3956 or (888) 896‐7771 press option 1 and then option 1 again. Notify SAO Customer Service Center immediately if your request was not processed correctly. </t>
    </r>
  </si>
  <si>
    <t>Interagency contract/MOU</t>
  </si>
  <si>
    <t>Explanation as to purpose of funds or grant agreement.</t>
  </si>
  <si>
    <r>
      <rPr>
        <b/>
        <sz val="10"/>
        <color rgb="FFFF0000"/>
        <rFont val="Arial"/>
        <family val="2"/>
      </rPr>
      <t xml:space="preserve">(Please do not use acronyms.)
</t>
    </r>
    <r>
      <rPr>
        <b/>
        <sz val="10"/>
        <rFont val="Arial"/>
        <family val="2"/>
      </rPr>
      <t xml:space="preserve">
Specific Purpose of Fund Source</t>
    </r>
  </si>
  <si>
    <r>
      <rPr>
        <b/>
        <sz val="10"/>
        <color rgb="FFFF0000"/>
        <rFont val="Arial"/>
        <family val="2"/>
      </rPr>
      <t xml:space="preserve">(GDOT USE ONLY)
</t>
    </r>
    <r>
      <rPr>
        <b/>
        <sz val="10"/>
        <rFont val="Arial"/>
        <family val="2"/>
      </rPr>
      <t xml:space="preserve">
Parent</t>
    </r>
  </si>
  <si>
    <t>(Columns G through L only applicable for Fund Source Requests)</t>
  </si>
  <si>
    <t>Additional Comments</t>
  </si>
  <si>
    <r>
      <rPr>
        <b/>
        <sz val="10"/>
        <color rgb="FFFF0000"/>
        <rFont val="Arial"/>
        <family val="2"/>
      </rPr>
      <t xml:space="preserve"> (Please do not use acronyms.)</t>
    </r>
    <r>
      <rPr>
        <b/>
        <sz val="10"/>
        <rFont val="Arial"/>
        <family val="2"/>
      </rPr>
      <t xml:space="preserve">
Reason for using archived CFDA#</t>
    </r>
  </si>
  <si>
    <t>Business
Unit</t>
  </si>
  <si>
    <t>Value
to be
added</t>
  </si>
  <si>
    <t>Fund Balance Category</t>
  </si>
  <si>
    <t>CFDA current program log?</t>
  </si>
  <si>
    <t>Rationale list:</t>
  </si>
  <si>
    <t>H</t>
  </si>
  <si>
    <t>Prepaids</t>
  </si>
  <si>
    <t>Inventory</t>
  </si>
  <si>
    <t>Permanent funds</t>
  </si>
  <si>
    <t>J</t>
  </si>
  <si>
    <r>
      <t xml:space="preserve">Enter the </t>
    </r>
    <r>
      <rPr>
        <b/>
        <sz val="11"/>
        <color theme="1"/>
        <rFont val="Times New Roman"/>
        <family val="1"/>
      </rPr>
      <t>DETAILS for RATIONALE</t>
    </r>
    <r>
      <rPr>
        <sz val="11"/>
        <color theme="1"/>
        <rFont val="Times New Roman"/>
        <family val="1"/>
      </rPr>
      <t xml:space="preserve"> for Restricted,  Committed, Nonspendable, and Assigned Fund Source Categories Only. </t>
    </r>
  </si>
  <si>
    <r>
      <t xml:space="preserve">Enter the </t>
    </r>
    <r>
      <rPr>
        <b/>
        <sz val="11"/>
        <color theme="1"/>
        <rFont val="Times New Roman"/>
        <family val="1"/>
      </rPr>
      <t>SPECIFIC PURPOSE</t>
    </r>
    <r>
      <rPr>
        <sz val="11"/>
        <color theme="1"/>
        <rFont val="Times New Roman"/>
        <family val="1"/>
      </rPr>
      <t xml:space="preserve"> for Restricted,  Committed, Nonspendable, and Assigned Fund Source Categories Only. </t>
    </r>
  </si>
  <si>
    <t>Fund Source / Program / Project to be Added</t>
  </si>
  <si>
    <t>Detail for Rationale (involved parties in the contract, specific OCGA)</t>
  </si>
  <si>
    <t xml:space="preserve">Funds awarded to Georgia Emergency Management Agency by the Department of Homeland Security (DHS)/Federal Emergency Management Agency. </t>
  </si>
  <si>
    <t>Hurricane Assistance to Affected Areas</t>
  </si>
  <si>
    <t>MOU with State Accounting Office</t>
  </si>
  <si>
    <t>Shared Services Agreement</t>
  </si>
  <si>
    <t>Agreement with Center for Disease Control</t>
  </si>
  <si>
    <t>Special Vaccines</t>
  </si>
  <si>
    <t>Cons III, IX, VI / OCGA 15-21-148</t>
  </si>
  <si>
    <t>Brain and Spinal Injury Trust Fund Donations</t>
  </si>
  <si>
    <t>01000</t>
  </si>
  <si>
    <t>01499</t>
  </si>
  <si>
    <t>60101</t>
  </si>
  <si>
    <t>May be retained, use specified</t>
  </si>
  <si>
    <t>OCGA 38-2-192</t>
  </si>
  <si>
    <t>ST2</t>
  </si>
  <si>
    <t>43005</t>
  </si>
  <si>
    <t>Armory Funds</t>
  </si>
  <si>
    <t>May be retained, use not specified</t>
  </si>
  <si>
    <t>Detail for Rationale (enter names of involved parties, specific OCGA, etc.)</t>
  </si>
  <si>
    <r>
      <rPr>
        <b/>
        <sz val="8"/>
        <color rgb="FFFF0000"/>
        <rFont val="Arial"/>
        <family val="2"/>
      </rPr>
      <t xml:space="preserve">(If Assigned, Committed, Nonspendable, or Restricted is selected, please provide supporting documentation with initial fund source application.)
</t>
    </r>
    <r>
      <rPr>
        <b/>
        <sz val="10"/>
        <rFont val="Arial"/>
        <family val="2"/>
      </rPr>
      <t xml:space="preserve">
Fund Balance Classification </t>
    </r>
    <r>
      <rPr>
        <b/>
        <i/>
        <sz val="10"/>
        <rFont val="Arial"/>
        <family val="2"/>
      </rPr>
      <t>(drop-down list)</t>
    </r>
  </si>
  <si>
    <t>GAAP Classification (GAAP)  See Fund Balance Instructions tab  for Details</t>
  </si>
  <si>
    <r>
      <t xml:space="preserve">Select the </t>
    </r>
    <r>
      <rPr>
        <b/>
        <sz val="11"/>
        <color theme="1"/>
        <rFont val="Times New Roman"/>
        <family val="1"/>
      </rPr>
      <t>GAAP FUND BALANCE CLASSIFICATION</t>
    </r>
    <r>
      <rPr>
        <sz val="11"/>
        <color theme="1"/>
        <rFont val="Times New Roman"/>
        <family val="1"/>
      </rPr>
      <t xml:space="preserve"> from the drop-down list.</t>
    </r>
  </si>
  <si>
    <t xml:space="preserve">Enter  Program CFDA# </t>
  </si>
  <si>
    <r>
      <rPr>
        <b/>
        <sz val="10"/>
        <color rgb="FFFF0000"/>
        <rFont val="Arial"/>
        <family val="2"/>
      </rPr>
      <t xml:space="preserve"> (Please do not use acronyms.)</t>
    </r>
    <r>
      <rPr>
        <b/>
        <sz val="10"/>
        <rFont val="Arial"/>
        <family val="2"/>
      </rPr>
      <t xml:space="preserve">
Reason for using inactive CFDA#</t>
    </r>
  </si>
  <si>
    <r>
      <t xml:space="preserve">Rationale for Fund Balance Classification </t>
    </r>
    <r>
      <rPr>
        <b/>
        <i/>
        <sz val="10"/>
        <rFont val="Arial"/>
        <family val="2"/>
      </rPr>
      <t>(drop-down list</t>
    </r>
    <r>
      <rPr>
        <b/>
        <sz val="10"/>
        <rFont val="Arial"/>
        <family val="2"/>
      </rPr>
      <t>)</t>
    </r>
  </si>
  <si>
    <t xml:space="preserve">Refer to link below for State Reporting Entity and GAAP Funds included in Primary Government: </t>
  </si>
  <si>
    <t>Is CFDA# active?  (Y/N)</t>
  </si>
  <si>
    <r>
      <t xml:space="preserve">o Type of 3rd party agreement constraining funds - contract, grant, etc. 3rd party agreements encompass agreements with organizations </t>
    </r>
    <r>
      <rPr>
        <b/>
        <sz val="10"/>
        <rFont val="Times New Roman"/>
        <family val="1"/>
      </rPr>
      <t>inside</t>
    </r>
    <r>
      <rPr>
        <sz val="10"/>
        <rFont val="Times New Roman"/>
        <family val="1"/>
      </rPr>
      <t xml:space="preserve"> the State's Primary Government (PG) which generally </t>
    </r>
    <r>
      <rPr>
        <b/>
        <sz val="10"/>
        <rFont val="Times New Roman"/>
        <family val="1"/>
      </rPr>
      <t>exclude</t>
    </r>
    <r>
      <rPr>
        <sz val="10"/>
        <rFont val="Times New Roman"/>
        <family val="1"/>
      </rPr>
      <t xml:space="preserve"> agreements with Component Units and entities outside of State of Georgia.</t>
    </r>
  </si>
  <si>
    <r>
      <t xml:space="preserve"> </t>
    </r>
    <r>
      <rPr>
        <sz val="12"/>
        <color theme="1"/>
        <rFont val="Times New Roman"/>
        <family val="1"/>
      </rPr>
      <t xml:space="preserve">If cell is </t>
    </r>
    <r>
      <rPr>
        <b/>
        <sz val="14"/>
        <color rgb="FFFF0000"/>
        <rFont val="Times New Roman"/>
        <family val="1"/>
      </rPr>
      <t>RED</t>
    </r>
    <r>
      <rPr>
        <sz val="12"/>
        <color theme="1"/>
        <rFont val="Times New Roman"/>
        <family val="1"/>
      </rPr>
      <t xml:space="preserve"> data must be entered prior to submitting request.</t>
    </r>
    <r>
      <rPr>
        <sz val="11"/>
        <color theme="1"/>
        <rFont val="Times New Roman"/>
        <family val="1"/>
      </rPr>
      <t xml:space="preserve">                                                                                                                                                                                                                                                                                         (Examples of Specific Purpose include: Emission Regulation, Jasper Ocean Terminal Project, Road Beautification etc. Anything providing more detail on use of funds). </t>
    </r>
    <r>
      <rPr>
        <b/>
        <sz val="12"/>
        <color theme="1"/>
        <rFont val="Times New Roman"/>
        <family val="1"/>
      </rPr>
      <t>See Fund Balance Instructions tab for additional information</t>
    </r>
    <r>
      <rPr>
        <sz val="11"/>
        <color theme="1"/>
        <rFont val="Times New Roman"/>
        <family val="1"/>
      </rPr>
      <t>.</t>
    </r>
  </si>
  <si>
    <r>
      <t xml:space="preserve">(Examples of rationales include MOU with other GA state agency (assigned), code section specifying use of funds collected (committed), code section mandating collection </t>
    </r>
    <r>
      <rPr>
        <b/>
        <sz val="11"/>
        <color theme="1"/>
        <rFont val="Times New Roman"/>
        <family val="1"/>
      </rPr>
      <t>AND</t>
    </r>
    <r>
      <rPr>
        <sz val="11"/>
        <color theme="1"/>
        <rFont val="Times New Roman"/>
        <family val="1"/>
      </rPr>
      <t xml:space="preserve"> specifying use (restricted). </t>
    </r>
    <r>
      <rPr>
        <b/>
        <sz val="12"/>
        <color theme="1"/>
        <rFont val="Times New Roman"/>
        <family val="1"/>
      </rPr>
      <t>See Fund Balance Instructions tab for additional information</t>
    </r>
    <r>
      <rPr>
        <sz val="11"/>
        <color theme="1"/>
        <rFont val="Times New Roman"/>
        <family val="1"/>
      </rPr>
      <t>.</t>
    </r>
  </si>
  <si>
    <t>Is this a Fund source Request? Y/N</t>
  </si>
  <si>
    <t>(Columns G through M only applicable for Fund Source Requests)</t>
  </si>
  <si>
    <t xml:space="preserve"> B</t>
  </si>
  <si>
    <t>K</t>
  </si>
  <si>
    <t>Please indicate in column B by selecting "Y" OR "N" from drop-down box</t>
  </si>
  <si>
    <r>
      <t>Is this a</t>
    </r>
    <r>
      <rPr>
        <b/>
        <sz val="11"/>
        <color theme="1"/>
        <rFont val="Times New Roman"/>
        <family val="1"/>
      </rPr>
      <t xml:space="preserve"> FUND SOURCE REQUEST? </t>
    </r>
    <r>
      <rPr>
        <sz val="11"/>
        <color theme="1"/>
        <rFont val="Times New Roman"/>
        <family val="1"/>
      </rPr>
      <t>Y/N</t>
    </r>
  </si>
  <si>
    <r>
      <t xml:space="preserve">Enter </t>
    </r>
    <r>
      <rPr>
        <b/>
        <sz val="11"/>
        <color theme="1"/>
        <rFont val="Times New Roman"/>
        <family val="1"/>
      </rPr>
      <t>PARENT</t>
    </r>
    <r>
      <rPr>
        <sz val="11"/>
        <color theme="1"/>
        <rFont val="Times New Roman"/>
        <family val="1"/>
      </rPr>
      <t xml:space="preserve"> of the new value </t>
    </r>
  </si>
  <si>
    <t xml:space="preserve"> C2-C4</t>
  </si>
  <si>
    <r>
      <t xml:space="preserve">Enter the </t>
    </r>
    <r>
      <rPr>
        <b/>
        <sz val="11"/>
        <color theme="1"/>
        <rFont val="Times New Roman"/>
        <family val="1"/>
      </rPr>
      <t>TREE NAME</t>
    </r>
    <r>
      <rPr>
        <sz val="11"/>
        <color theme="1"/>
        <rFont val="Times New Roman"/>
        <family val="1"/>
      </rPr>
      <t xml:space="preserve"> to add the value to </t>
    </r>
  </si>
  <si>
    <r>
      <t xml:space="preserve">Some agencies have other trees in addition to the ones listed above. </t>
    </r>
    <r>
      <rPr>
        <b/>
        <sz val="11"/>
        <color theme="1"/>
        <rFont val="Times New Roman"/>
        <family val="1"/>
      </rPr>
      <t>RPT _ORG</t>
    </r>
    <r>
      <rPr>
        <sz val="11"/>
        <color theme="1"/>
        <rFont val="Times New Roman"/>
        <family val="1"/>
      </rPr>
      <t xml:space="preserve"> tree is created when an agency wishes to rollup reports differently than the control budget on the </t>
    </r>
    <r>
      <rPr>
        <b/>
        <sz val="11"/>
        <color theme="1"/>
        <rFont val="Times New Roman"/>
        <family val="1"/>
      </rPr>
      <t>BCM_ORG</t>
    </r>
    <r>
      <rPr>
        <sz val="11"/>
        <color theme="1"/>
        <rFont val="Times New Roman"/>
        <family val="1"/>
      </rPr>
      <t xml:space="preserve"> tree. In addition, agencies may have trees indicating the fiscal year such as the following: </t>
    </r>
    <r>
      <rPr>
        <b/>
        <sz val="11"/>
        <color theme="1"/>
        <rFont val="Times New Roman"/>
        <family val="1"/>
      </rPr>
      <t>BCM_ORG20XX, BCM_PROJECT20XX BCM_FUND_SRC20XX, BCM_PROJECT20XX,  BCM_FUND_SRC20XX</t>
    </r>
  </si>
  <si>
    <r>
      <t>Enter the</t>
    </r>
    <r>
      <rPr>
        <b/>
        <sz val="11"/>
        <color theme="1"/>
        <rFont val="Times New Roman"/>
        <family val="1"/>
      </rPr>
      <t xml:space="preserve"> VALUE TO BE ADDED</t>
    </r>
    <r>
      <rPr>
        <sz val="11"/>
        <color theme="1"/>
        <rFont val="Times New Roman"/>
        <family val="1"/>
      </rPr>
      <t xml:space="preserve"> (fund source, program, or project). The type of value (fund source, program, or project) will indicate which tree in C above is needed.</t>
    </r>
  </si>
  <si>
    <r>
      <t>Enter the</t>
    </r>
    <r>
      <rPr>
        <b/>
        <sz val="11"/>
        <color theme="1"/>
        <rFont val="Times New Roman"/>
        <family val="1"/>
      </rPr>
      <t xml:space="preserve"> RATIONALE-FUND  BALANCE  CLASSIFICATION</t>
    </r>
    <r>
      <rPr>
        <sz val="11"/>
        <color theme="1"/>
        <rFont val="Times New Roman"/>
        <family val="1"/>
      </rPr>
      <t xml:space="preserve"> for  Restricted,  Committed, Nonspendable, and Assigned Fund Source Categories Only. </t>
    </r>
  </si>
  <si>
    <r>
      <t>Enter</t>
    </r>
    <r>
      <rPr>
        <b/>
        <sz val="11"/>
        <color theme="1"/>
        <rFont val="Times New Roman"/>
        <family val="1"/>
      </rPr>
      <t xml:space="preserve"> LEVEL NAME</t>
    </r>
    <r>
      <rPr>
        <sz val="11"/>
        <color theme="1"/>
        <rFont val="Times New Roman"/>
        <family val="1"/>
      </rPr>
      <t xml:space="preserve"> (on tree -column C) to add the new value. (</t>
    </r>
    <r>
      <rPr>
        <b/>
        <sz val="11"/>
        <color theme="1"/>
        <rFont val="Times New Roman"/>
        <family val="1"/>
      </rPr>
      <t xml:space="preserve">BD_ORG </t>
    </r>
    <r>
      <rPr>
        <sz val="11"/>
        <color theme="1"/>
        <rFont val="Times New Roman"/>
        <family val="1"/>
      </rPr>
      <t xml:space="preserve">and </t>
    </r>
    <r>
      <rPr>
        <b/>
        <sz val="11"/>
        <color theme="1"/>
        <rFont val="Times New Roman"/>
        <family val="1"/>
      </rPr>
      <t>BD_DETAIL</t>
    </r>
    <r>
      <rPr>
        <sz val="11"/>
        <color theme="1"/>
        <rFont val="Times New Roman"/>
        <family val="1"/>
      </rPr>
      <t xml:space="preserve"> are typical levels for fund source requests)</t>
    </r>
  </si>
  <si>
    <t>NEW FORM ENHANCEMENTS</t>
  </si>
  <si>
    <t xml:space="preserve">•   Dropdown boxes for selection convenience. </t>
  </si>
  <si>
    <t xml:space="preserve">•   Conditional formatting to prompt data entry for required fields. </t>
  </si>
  <si>
    <t xml:space="preserve">•   Fund Balance Instructions tab has been updated to provide clarity. </t>
  </si>
  <si>
    <t xml:space="preserve">If you make a mistake while inputting the data, please delete erroneous row(s).
Begin again on the next row to allow all dropdown boxes, conditional formatting, and formulas to work properly.  </t>
  </si>
  <si>
    <r>
      <rPr>
        <sz val="12"/>
        <color theme="1"/>
        <rFont val="Times New Roman"/>
        <family val="1"/>
      </rPr>
      <t xml:space="preserve">If cell is </t>
    </r>
    <r>
      <rPr>
        <b/>
        <sz val="14"/>
        <color rgb="FFFF0000"/>
        <rFont val="Times New Roman"/>
        <family val="1"/>
      </rPr>
      <t>RED</t>
    </r>
    <r>
      <rPr>
        <sz val="12"/>
        <color theme="1"/>
        <rFont val="Times New Roman"/>
        <family val="1"/>
      </rPr>
      <t xml:space="preserve"> data must be entered prior to submitting request. </t>
    </r>
    <r>
      <rPr>
        <sz val="11"/>
        <color theme="1"/>
        <rFont val="Times New Roman"/>
        <family val="1"/>
      </rPr>
      <t xml:space="preserve">                                                                                                                                                                                                                                                     (Examples of Details for Rationale include: O.G.C.A code, Cons III, IX, VI / OCGA 15-21-148, DCH Prepaid Items, MOU with State Accounting Office. Anything providing more detail on use of funds) </t>
    </r>
    <r>
      <rPr>
        <b/>
        <sz val="12"/>
        <color theme="1"/>
        <rFont val="Times New Roman"/>
        <family val="1"/>
      </rPr>
      <t>See Fund Balance Instructions tab for additional information</t>
    </r>
    <r>
      <rPr>
        <sz val="11"/>
        <color theme="1"/>
        <rFont val="Times New Roman"/>
        <family val="1"/>
      </rPr>
      <t xml:space="preserve">.  </t>
    </r>
  </si>
  <si>
    <t>The Financial Tree Maintenance Form is located at the following link:</t>
  </si>
  <si>
    <t>https://beta.sam.gov</t>
  </si>
  <si>
    <r>
      <t xml:space="preserve">o Type of 3rd party agreement constraining funds - contract, grant, etc.  3rd party agreements encompass agreements with organizations </t>
    </r>
    <r>
      <rPr>
        <b/>
        <sz val="10"/>
        <rFont val="Times New Roman"/>
        <family val="1"/>
      </rPr>
      <t>outside</t>
    </r>
    <r>
      <rPr>
        <sz val="10"/>
        <rFont val="Times New Roman"/>
        <family val="1"/>
      </rPr>
      <t xml:space="preserve"> the State's Primary Government (PG) which generally</t>
    </r>
    <r>
      <rPr>
        <b/>
        <sz val="10"/>
        <rFont val="Times New Roman"/>
        <family val="1"/>
      </rPr>
      <t xml:space="preserve"> include</t>
    </r>
    <r>
      <rPr>
        <sz val="10"/>
        <rFont val="Times New Roman"/>
        <family val="1"/>
      </rPr>
      <t xml:space="preserve"> agreements with Component Units and entities outside of State of Georgia.</t>
    </r>
  </si>
  <si>
    <r>
      <t xml:space="preserve">o The committed fund balance category includes amounts that can be used only for the </t>
    </r>
    <r>
      <rPr>
        <b/>
        <i/>
        <sz val="10"/>
        <rFont val="Times New Roman"/>
        <family val="1"/>
      </rPr>
      <t>specific purposes</t>
    </r>
    <r>
      <rPr>
        <sz val="10"/>
        <rFont val="Times New Roman"/>
        <family val="1"/>
      </rPr>
      <t xml:space="preserve"> determined by a formal action of the government's highest level of  decision-making authority. (i.e. Formal Board Resolutions, Legislative authority, etc.)</t>
    </r>
  </si>
  <si>
    <r>
      <t xml:space="preserve">o Amounts in the assigned fund balance category are intended to be used by the government for </t>
    </r>
    <r>
      <rPr>
        <b/>
        <i/>
        <sz val="10"/>
        <rFont val="Times New Roman"/>
        <family val="1"/>
      </rPr>
      <t>specific purposes</t>
    </r>
    <r>
      <rPr>
        <sz val="10"/>
        <rFont val="Times New Roman"/>
        <family val="1"/>
      </rPr>
      <t xml:space="preserve"> but do not meet the criteria to be classified as restricted or committed. (i.e. Management Mandate)</t>
    </r>
  </si>
  <si>
    <t>(For Federal Fund Source Requests Only)</t>
  </si>
  <si>
    <r>
      <t xml:space="preserve">Enter the </t>
    </r>
    <r>
      <rPr>
        <b/>
        <i/>
        <sz val="11"/>
        <color theme="1"/>
        <rFont val="Times New Roman"/>
        <family val="1"/>
      </rPr>
      <t>current</t>
    </r>
    <r>
      <rPr>
        <b/>
        <sz val="11"/>
        <color theme="1"/>
        <rFont val="Times New Roman"/>
        <family val="1"/>
      </rPr>
      <t xml:space="preserve"> CFDA number</t>
    </r>
    <r>
      <rPr>
        <sz val="11"/>
        <color theme="1"/>
        <rFont val="Times New Roman"/>
        <family val="1"/>
      </rPr>
      <t xml:space="preserve"> from program tab on federal website: </t>
    </r>
  </si>
  <si>
    <r>
      <t xml:space="preserve">To </t>
    </r>
    <r>
      <rPr>
        <b/>
        <i/>
        <sz val="11"/>
        <color theme="1"/>
        <rFont val="Times New Roman"/>
        <family val="1"/>
      </rPr>
      <t>expedite</t>
    </r>
    <r>
      <rPr>
        <sz val="11"/>
        <color theme="1"/>
        <rFont val="Times New Roman"/>
        <family val="1"/>
      </rPr>
      <t xml:space="preserve"> the approval process, please </t>
    </r>
    <r>
      <rPr>
        <b/>
        <sz val="11"/>
        <color theme="1"/>
        <rFont val="Times New Roman"/>
        <family val="1"/>
      </rPr>
      <t>COMPLETE ALL COLUMNS</t>
    </r>
    <r>
      <rPr>
        <sz val="11"/>
        <color theme="1"/>
        <rFont val="Times New Roman"/>
        <family val="1"/>
      </rPr>
      <t xml:space="preserve"> of the form and verify that values to be added are entered into TeamWorks - Design Chart fields.  Review your tree maintenance request before sending, then email completed form to SAO at address on left. </t>
    </r>
    <r>
      <rPr>
        <b/>
        <sz val="11"/>
        <color theme="1"/>
        <rFont val="Times New Roman"/>
        <family val="1"/>
      </rPr>
      <t>For fund source requests, please include supporting documentation for restricted, committed, nonspendable and assigned fund balance categories.</t>
    </r>
    <r>
      <rPr>
        <sz val="11"/>
        <color theme="1"/>
        <rFont val="Times New Roman"/>
        <family val="1"/>
      </rPr>
      <t xml:space="preserve"> If you have any questions about TeamWorks financial trees, please contact the SAO Customer Service Center at (404) 657‐ 3956 or (888) 896‐7771 press option 1 and then option 1 again. Notify SAO Customer Service Center immediately if your request was not processed correctly.</t>
    </r>
    <r>
      <rPr>
        <b/>
        <sz val="12"/>
        <color rgb="FFFF0000"/>
        <rFont val="Times New Roman"/>
        <family val="1"/>
      </rPr>
      <t xml:space="preserve"> 
The form should not be submitted with any red cells, and WILL be sent back for incompleteness or inaccuracies.</t>
    </r>
  </si>
  <si>
    <r>
      <rPr>
        <sz val="11"/>
        <color rgb="FFFF0000"/>
        <rFont val="Times New Roman"/>
        <family val="1"/>
      </rPr>
      <t>If Assigned, Committed, Nonspendable, or Restricted is selected, please provide supporting documentation with initial fund source application.</t>
    </r>
    <r>
      <rPr>
        <sz val="11"/>
        <color theme="1"/>
        <rFont val="Times New Roman"/>
        <family val="1"/>
      </rPr>
      <t xml:space="preserve">  (See Fund Balance Instructions tab to determine classification)</t>
    </r>
  </si>
  <si>
    <t>N/A- TCSG</t>
  </si>
  <si>
    <t>N/A- ISF or BTA</t>
  </si>
  <si>
    <r>
      <t>(Examples of</t>
    </r>
    <r>
      <rPr>
        <b/>
        <sz val="11"/>
        <color theme="1"/>
        <rFont val="Times New Roman"/>
        <family val="1"/>
      </rPr>
      <t xml:space="preserve"> BCM_FUND_SRC</t>
    </r>
    <r>
      <rPr>
        <sz val="11"/>
        <color theme="1"/>
        <rFont val="Times New Roman"/>
        <family val="1"/>
      </rPr>
      <t xml:space="preserve"> parents:  </t>
    </r>
    <r>
      <rPr>
        <b/>
        <sz val="11"/>
        <color theme="1"/>
        <rFont val="Times New Roman"/>
        <family val="1"/>
      </rPr>
      <t>FED2</t>
    </r>
    <r>
      <rPr>
        <sz val="11"/>
        <color theme="1"/>
        <rFont val="Times New Roman"/>
        <family val="1"/>
      </rPr>
      <t xml:space="preserve">, </t>
    </r>
    <r>
      <rPr>
        <b/>
        <sz val="11"/>
        <color theme="1"/>
        <rFont val="Times New Roman"/>
        <family val="1"/>
      </rPr>
      <t>ST2</t>
    </r>
    <r>
      <rPr>
        <sz val="11"/>
        <color theme="1"/>
        <rFont val="Times New Roman"/>
        <family val="1"/>
      </rPr>
      <t xml:space="preserve">, </t>
    </r>
    <r>
      <rPr>
        <b/>
        <sz val="11"/>
        <color theme="1"/>
        <rFont val="Times New Roman"/>
        <family val="1"/>
      </rPr>
      <t>OTH2, YFED2</t>
    </r>
    <r>
      <rPr>
        <sz val="11"/>
        <color theme="1"/>
        <rFont val="Times New Roman"/>
        <family val="1"/>
      </rPr>
      <t>)</t>
    </r>
  </si>
  <si>
    <t>State Appropriations</t>
  </si>
  <si>
    <t>This fund source should be used to account for appropriated State funds.</t>
  </si>
  <si>
    <t>02</t>
  </si>
  <si>
    <t>Prior Year State Funds</t>
  </si>
  <si>
    <t>Fund sources in this range should be used to account for State funds carried over from the prior year.</t>
  </si>
  <si>
    <t>03</t>
  </si>
  <si>
    <t>Tobacco Funds</t>
  </si>
  <si>
    <t>Fund sources in this range should be used to account for tobacco settlement funds. At fiscal year end, residual fund balances should be reserved at the Office of the State Treasurer in account 337010. Residual fund balances, equity and/or net assets should be disclosed as surplus at all other State organizations included within the Appropriations Act. When reporting surplus to OPB, Tobacco Funds should be segregated from general State surplus.</t>
  </si>
  <si>
    <t>04</t>
  </si>
  <si>
    <t>Redistribution</t>
  </si>
  <si>
    <t>Fund sources in this range should be used to pool transactions for subsequent distribution to other fund sources.</t>
  </si>
  <si>
    <t>Fund sources in this range should be used to account for Governor’s Emergency Funds.</t>
  </si>
  <si>
    <t>29</t>
  </si>
  <si>
    <t>Federal Direct Funds</t>
  </si>
  <si>
    <t>30</t>
  </si>
  <si>
    <t>Federal Indirect Funds</t>
  </si>
  <si>
    <t>59</t>
  </si>
  <si>
    <t>60</t>
  </si>
  <si>
    <t>89</t>
  </si>
  <si>
    <t>Fund sources in this range should be used to account for funds for which none of the above fund sources apply. Funds included in this range should also be unrestricted as to purpose and should not be received from organizations included in the State reporting entity.</t>
  </si>
  <si>
    <t>90</t>
  </si>
  <si>
    <t>Intra State Organization -
Non Federal</t>
  </si>
  <si>
    <t>Fund sources in this range should be used to account for nonfederal funds received from organizations included within the State reporting entity.</t>
  </si>
  <si>
    <t>Direct Federal Relief -COVID</t>
  </si>
  <si>
    <t>Indirect Federal Relief -COVID</t>
  </si>
  <si>
    <t>YFED2</t>
  </si>
  <si>
    <t>Custodial funds (formerly Agency Funds)</t>
  </si>
  <si>
    <t>Custodial Funds (Formerly Agency Funds)</t>
  </si>
  <si>
    <t>N/A- Custodial funds (formerly Agency Funds)</t>
  </si>
  <si>
    <t>o Technical College System of Georgia (TCSG)</t>
  </si>
  <si>
    <t>o Internal Service Funds (ISF)</t>
  </si>
  <si>
    <t>o Business Type Activities (BTA)</t>
  </si>
  <si>
    <t>o Funding Sources 06xxx Custodial (Formerly Agency) Funds</t>
  </si>
  <si>
    <t>Governor’s Emergency Funds</t>
  </si>
  <si>
    <t>3Y999</t>
  </si>
  <si>
    <t>Coronavirus Aid, Relief, and Economic Security (CARES) Act</t>
  </si>
  <si>
    <t>Other  – Non Federal</t>
  </si>
  <si>
    <t>COVID list:</t>
  </si>
  <si>
    <t>Is this a Fund source for COVID Relief Acts 
(drop-down list)</t>
  </si>
  <si>
    <t>Coronavirus Preparedness Response (CPRSA) Act</t>
  </si>
  <si>
    <t>COVID Relief Act</t>
  </si>
  <si>
    <t>COVID Relief Act - Mental and substance use treatment</t>
  </si>
  <si>
    <t xml:space="preserve">Yes, CARE Act </t>
  </si>
  <si>
    <t>Yes, Families First Coronavirus Response (FFCRA) Act</t>
  </si>
  <si>
    <t>Yes, Coronavirus Preparedness Response (CPRSA) Act</t>
  </si>
  <si>
    <t>No</t>
  </si>
  <si>
    <t>L</t>
  </si>
  <si>
    <t>M - N</t>
  </si>
  <si>
    <r>
      <t xml:space="preserve">If </t>
    </r>
    <r>
      <rPr>
        <b/>
        <sz val="11"/>
        <color theme="1"/>
        <rFont val="Times New Roman"/>
        <family val="1"/>
      </rPr>
      <t>CFDA number</t>
    </r>
    <r>
      <rPr>
        <i/>
        <sz val="11"/>
        <color theme="1"/>
        <rFont val="Times New Roman"/>
        <family val="1"/>
      </rPr>
      <t xml:space="preserve"> </t>
    </r>
    <r>
      <rPr>
        <b/>
        <i/>
        <sz val="11"/>
        <color theme="1"/>
        <rFont val="Times New Roman"/>
        <family val="1"/>
      </rPr>
      <t>is</t>
    </r>
    <r>
      <rPr>
        <sz val="11"/>
        <color theme="1"/>
        <rFont val="Times New Roman"/>
        <family val="1"/>
      </rPr>
      <t xml:space="preserve"> located on </t>
    </r>
    <r>
      <rPr>
        <b/>
        <sz val="11"/>
        <color theme="1"/>
        <rFont val="Times New Roman"/>
        <family val="1"/>
      </rPr>
      <t>Search Assistance Listings</t>
    </r>
    <r>
      <rPr>
        <sz val="11"/>
        <color theme="1"/>
        <rFont val="Times New Roman"/>
        <family val="1"/>
      </rPr>
      <t xml:space="preserve"> of CFDA website as an active CFDA number, please indicate in </t>
    </r>
    <r>
      <rPr>
        <b/>
        <sz val="11"/>
        <color theme="1"/>
        <rFont val="Times New Roman"/>
        <family val="1"/>
      </rPr>
      <t>column L</t>
    </r>
    <r>
      <rPr>
        <sz val="11"/>
        <color theme="1"/>
        <rFont val="Times New Roman"/>
        <family val="1"/>
      </rPr>
      <t xml:space="preserve"> by selecting "Y"</t>
    </r>
    <r>
      <rPr>
        <b/>
        <sz val="11"/>
        <color theme="1"/>
        <rFont val="Times New Roman"/>
        <family val="1"/>
      </rPr>
      <t xml:space="preserve"> </t>
    </r>
    <r>
      <rPr>
        <sz val="11"/>
        <color theme="1"/>
        <rFont val="Times New Roman"/>
        <family val="1"/>
      </rPr>
      <t xml:space="preserve">from drop-down box. If CFDA number </t>
    </r>
    <r>
      <rPr>
        <b/>
        <i/>
        <sz val="11"/>
        <color theme="1"/>
        <rFont val="Times New Roman"/>
        <family val="1"/>
      </rPr>
      <t>cannot</t>
    </r>
    <r>
      <rPr>
        <sz val="11"/>
        <color theme="1"/>
        <rFont val="Times New Roman"/>
        <family val="1"/>
      </rPr>
      <t xml:space="preserve"> be located on current program tab of CFDA website as an active CFDA number, search by unchecking </t>
    </r>
    <r>
      <rPr>
        <b/>
        <sz val="11"/>
        <color theme="1"/>
        <rFont val="Times New Roman"/>
        <family val="1"/>
      </rPr>
      <t>ACTIVE ONLY</t>
    </r>
    <r>
      <rPr>
        <sz val="11"/>
        <color theme="1"/>
        <rFont val="Times New Roman"/>
        <family val="1"/>
      </rPr>
      <t xml:space="preserve">, please indicate in column L by selecting "N" from drop-down box. If "N" is selected please, include reason for using archived CFDA number in </t>
    </r>
    <r>
      <rPr>
        <b/>
        <sz val="11"/>
        <color theme="1"/>
        <rFont val="Times New Roman"/>
        <family val="1"/>
      </rPr>
      <t>column N.</t>
    </r>
  </si>
  <si>
    <r>
      <t xml:space="preserve">Is this a Fund source for COVID Relief Acts 
</t>
    </r>
    <r>
      <rPr>
        <b/>
        <i/>
        <sz val="10"/>
        <rFont val="Arial"/>
        <family val="2"/>
      </rPr>
      <t>(drop-down list)</t>
    </r>
  </si>
  <si>
    <t>Please indicate "Yes" in column F by selecting from drop-down box If Fund Source is related to the Relief ACTs listed here. Select "No" otherwise.</t>
  </si>
  <si>
    <t xml:space="preserve">   Families First Coronavirus Response Act (FFCRA; Public Law 116-127) [FFCRA]</t>
  </si>
  <si>
    <t xml:space="preserve">   Coronavirus Aid, Relief, and Economic Security (CARES) Act (Public Law 116-136) [CARES]. </t>
  </si>
  <si>
    <t xml:space="preserve">                 Coronavirus Preparedness and Response Supplemental Appropriations Act 2020 (Public Law 116-123) [CPRSA]</t>
  </si>
  <si>
    <r>
      <rPr>
        <b/>
        <sz val="11"/>
        <color rgb="FFFF0000"/>
        <rFont val="Times New Roman"/>
        <family val="1"/>
      </rPr>
      <t>NEW</t>
    </r>
    <r>
      <rPr>
        <sz val="11"/>
        <color theme="1"/>
        <rFont val="Times New Roman"/>
        <family val="1"/>
      </rPr>
      <t>: Is this a</t>
    </r>
    <r>
      <rPr>
        <b/>
        <sz val="11"/>
        <color theme="1"/>
        <rFont val="Times New Roman"/>
        <family val="1"/>
      </rPr>
      <t xml:space="preserve"> FUND SOURCE FOR COVID RELIEF ACTS? </t>
    </r>
  </si>
  <si>
    <r>
      <rPr>
        <b/>
        <sz val="12"/>
        <rFont val="Times New Roman"/>
        <family val="1"/>
      </rPr>
      <t>Please Note:</t>
    </r>
    <r>
      <rPr>
        <sz val="12"/>
        <rFont val="Times New Roman"/>
        <family val="1"/>
      </rPr>
      <t xml:space="preserve"> In Implementing GASB 84, Custodial Funds has replaced Agency Funds.  (See Fund Balance Instructions tab to determine classification)
       </t>
    </r>
    <r>
      <rPr>
        <b/>
        <sz val="12"/>
        <color rgb="FFFF0000"/>
        <rFont val="Times New Roman"/>
        <family val="1"/>
      </rPr>
      <t xml:space="preserve"> NEW: </t>
    </r>
    <r>
      <rPr>
        <sz val="12"/>
        <color rgb="FFFF0000"/>
        <rFont val="Times New Roman"/>
        <family val="1"/>
      </rPr>
      <t>For new fund sources being requested in relation to custodial funds, a new survey or updated survey previously submitted including the new fund source must be submitted with the request.</t>
    </r>
    <r>
      <rPr>
        <sz val="12"/>
        <rFont val="Times New Roman"/>
        <family val="1"/>
      </rPr>
      <t xml:space="preserve">
        Survey is located on the webpage link below.
        Custodial funds are used to report fiduciary activities that are not held in a trust or equivalent arrangement that meets specific criteria in GASB 84 paragraph 11c.
</t>
    </r>
  </si>
  <si>
    <t>Fund sources in this range should be used to account for nonfederal restricted funds which do not meet the permanent or private purpose trust fund definitions listed above. Items in this range do not include funds received from other State reporting entity organizations.</t>
  </si>
  <si>
    <t>https://sao.georgia.gov/statewide-reporting/reporting-structure-and-chart-accounts</t>
  </si>
  <si>
    <t xml:space="preserve">                https://sao.georgia.gov/document/document/fiduciary-activities-evaluation/download</t>
  </si>
  <si>
    <t>American Rescue Plan Act of 2021 (Public Law 117-2) [ARPA]</t>
  </si>
  <si>
    <t xml:space="preserve">Yes, American Rescue Plan (ARPA) Act of 2021 </t>
  </si>
  <si>
    <t>Many changes have been made to this form.  With each new fund source request, users must download this form from the SAO website to ensure the integrity of the formulas and formatting.  The link to the Fund Source Request Form is provided at the end of this page, just below the instructions.  Please read the instructions in its entirety before proceeding.  The following enhancements were made to the form which aide in processing the request timely: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</si>
</sst>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lt;=9999999]###\-####;\(###\)\ ###\-####"/>
  </numFmts>
  <fonts count="50">
    <font>
      <sz val="10"/>
      <color rgb="FF000000"/>
      <name val="Times New Roman"/>
      <charset val="204"/>
    </font>
    <font>
      <sz val="11"/>
      <name val="Times New Roman"/>
      <family val="1"/>
    </font>
    <font>
      <b/>
      <i/>
      <sz val="11"/>
      <name val="Times New Roman"/>
      <family val="1"/>
    </font>
    <font>
      <b/>
      <sz val="11"/>
      <color rgb="FFFF0000"/>
      <name val="Times New Roman"/>
      <family val="1"/>
    </font>
    <font>
      <sz val="18"/>
      <color theme="3"/>
      <name val="Cambria"/>
      <family val="2"/>
      <scheme val="major"/>
    </font>
    <font>
      <b/>
      <sz val="11"/>
      <color theme="3"/>
      <name val="Calibri"/>
      <family val="2"/>
      <scheme val="minor"/>
    </font>
    <font>
      <sz val="11"/>
      <color theme="1"/>
      <name val="Times New Roman"/>
      <family val="1"/>
    </font>
    <font>
      <b/>
      <sz val="11"/>
      <color theme="1"/>
      <name val="Times New Roman"/>
      <family val="1"/>
    </font>
    <font>
      <i/>
      <sz val="11"/>
      <color theme="1"/>
      <name val="Times New Roman"/>
      <family val="1"/>
    </font>
    <font>
      <b/>
      <i/>
      <sz val="11"/>
      <color theme="1"/>
      <name val="Times New Roman"/>
      <family val="1"/>
    </font>
    <font>
      <u/>
      <sz val="10"/>
      <color theme="10"/>
      <name val="Times New Roman"/>
      <family val="1"/>
    </font>
    <font>
      <b/>
      <sz val="16"/>
      <color theme="1"/>
      <name val="Times New Roman"/>
      <family val="1"/>
    </font>
    <font>
      <sz val="10"/>
      <name val="Arial"/>
      <family val="2"/>
    </font>
    <font>
      <b/>
      <sz val="14"/>
      <name val="Arial"/>
      <family val="2"/>
    </font>
    <font>
      <b/>
      <sz val="12"/>
      <name val="Arial"/>
      <family val="2"/>
    </font>
    <font>
      <b/>
      <sz val="10"/>
      <name val="Arial"/>
      <family val="2"/>
    </font>
    <font>
      <u/>
      <sz val="10"/>
      <color theme="10"/>
      <name val="Arial"/>
      <family val="2"/>
    </font>
    <font>
      <b/>
      <i/>
      <sz val="10"/>
      <name val="Arial"/>
      <family val="2"/>
    </font>
    <font>
      <b/>
      <sz val="10"/>
      <color rgb="FFFF0000"/>
      <name val="Arial"/>
      <family val="2"/>
    </font>
    <font>
      <sz val="10"/>
      <name val="Arial Unicode MS"/>
      <family val="2"/>
    </font>
    <font>
      <b/>
      <sz val="10.5"/>
      <name val="Times New Roman"/>
      <family val="1"/>
    </font>
    <font>
      <sz val="10.5"/>
      <name val="Times New Roman"/>
      <family val="1"/>
    </font>
    <font>
      <b/>
      <sz val="10"/>
      <name val="Times New Roman"/>
      <family val="1"/>
    </font>
    <font>
      <sz val="10"/>
      <name val="Times New Roman"/>
      <family val="1"/>
    </font>
    <font>
      <b/>
      <i/>
      <u/>
      <sz val="10"/>
      <name val="Times New Roman"/>
      <family val="1"/>
    </font>
    <font>
      <i/>
      <sz val="10"/>
      <name val="Times New Roman"/>
      <family val="1"/>
    </font>
    <font>
      <b/>
      <i/>
      <sz val="10"/>
      <name val="Times New Roman"/>
      <family val="1"/>
    </font>
    <font>
      <sz val="10"/>
      <color theme="0"/>
      <name val="Times New Roman"/>
      <family val="1"/>
    </font>
    <font>
      <b/>
      <sz val="8"/>
      <color rgb="FFFF0000"/>
      <name val="Times New Roman"/>
      <family val="1"/>
    </font>
    <font>
      <sz val="14"/>
      <color rgb="FF000000"/>
      <name val="Times New Roman"/>
      <family val="1"/>
    </font>
    <font>
      <sz val="11"/>
      <color rgb="FFFF0000"/>
      <name val="Times New Roman"/>
      <family val="1"/>
    </font>
    <font>
      <u/>
      <sz val="12"/>
      <color theme="10"/>
      <name val="Times New Roman"/>
      <family val="1"/>
    </font>
    <font>
      <b/>
      <sz val="14"/>
      <color rgb="FFFF0000"/>
      <name val="Times New Roman"/>
      <family val="1"/>
    </font>
    <font>
      <sz val="12"/>
      <color theme="1"/>
      <name val="Times New Roman"/>
      <family val="1"/>
    </font>
    <font>
      <b/>
      <sz val="8"/>
      <color rgb="FFFF0000"/>
      <name val="Arial"/>
      <family val="2"/>
    </font>
    <font>
      <sz val="10"/>
      <color rgb="FF000000"/>
      <name val="Times New Roman"/>
      <family val="1"/>
    </font>
    <font>
      <u/>
      <sz val="11"/>
      <color rgb="FF000000"/>
      <name val="Times New Roman"/>
      <family val="1"/>
    </font>
    <font>
      <u/>
      <sz val="10"/>
      <color rgb="FF000000"/>
      <name val="Times New Roman"/>
      <family val="1"/>
    </font>
    <font>
      <sz val="10"/>
      <color theme="1"/>
      <name val="Arial"/>
      <family val="2"/>
    </font>
    <font>
      <b/>
      <sz val="12"/>
      <color theme="1"/>
      <name val="Times New Roman"/>
      <family val="1"/>
    </font>
    <font>
      <b/>
      <sz val="12"/>
      <color rgb="FFFF0000"/>
      <name val="Times New Roman"/>
      <family val="1"/>
    </font>
    <font>
      <b/>
      <sz val="18"/>
      <color rgb="FF000000"/>
      <name val="Times New Roman"/>
      <family val="1"/>
    </font>
    <font>
      <sz val="14"/>
      <color rgb="FFFF0000"/>
      <name val="Times New Roman"/>
      <family val="1"/>
    </font>
    <font>
      <b/>
      <sz val="20"/>
      <color rgb="FFFF0000"/>
      <name val="Times New Roman"/>
      <family val="1"/>
    </font>
    <font>
      <u/>
      <sz val="20"/>
      <color theme="10"/>
      <name val="Times New Roman"/>
      <family val="1"/>
    </font>
    <font>
      <u/>
      <sz val="18"/>
      <color theme="10"/>
      <name val="Times New Roman"/>
      <family val="1"/>
    </font>
    <font>
      <sz val="12"/>
      <name val="Times New Roman"/>
      <family val="1"/>
    </font>
    <font>
      <b/>
      <sz val="12"/>
      <name val="Times New Roman"/>
      <family val="1"/>
    </font>
    <font>
      <sz val="12"/>
      <color rgb="FFFF0000"/>
      <name val="Times New Roman"/>
      <family val="1"/>
    </font>
    <font>
      <b/>
      <sz val="24"/>
      <name val="Times New Roman"/>
      <family val="1"/>
    </font>
  </fonts>
  <fills count="11">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
      <patternFill patternType="solid">
        <fgColor rgb="FFBFBFBF"/>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9" tint="0.59999389629810485"/>
        <bgColor indexed="64"/>
      </patternFill>
    </fill>
  </fills>
  <borders count="68">
    <border>
      <left/>
      <right/>
      <top/>
      <bottom/>
      <diagonal/>
    </border>
    <border>
      <left style="double">
        <color rgb="FF3F3F3F"/>
      </left>
      <right style="double">
        <color rgb="FF3F3F3F"/>
      </right>
      <top style="double">
        <color rgb="FF3F3F3F"/>
      </top>
      <bottom style="double">
        <color rgb="FF3F3F3F"/>
      </bottom>
      <diagonal/>
    </border>
    <border>
      <left style="double">
        <color rgb="FF3F3F3F"/>
      </left>
      <right style="double">
        <color rgb="FF3F3F3F"/>
      </right>
      <top style="double">
        <color rgb="FF3F3F3F"/>
      </top>
      <bottom/>
      <diagonal/>
    </border>
    <border>
      <left style="double">
        <color rgb="FF3F3F3F"/>
      </left>
      <right style="double">
        <color rgb="FF3F3F3F"/>
      </right>
      <top/>
      <bottom/>
      <diagonal/>
    </border>
    <border>
      <left style="double">
        <color rgb="FF3F3F3F"/>
      </left>
      <right style="double">
        <color rgb="FF3F3F3F"/>
      </right>
      <top/>
      <bottom style="double">
        <color rgb="FF3F3F3F"/>
      </bottom>
      <diagonal/>
    </border>
    <border>
      <left style="double">
        <color rgb="FF3F3F3F"/>
      </left>
      <right/>
      <top style="double">
        <color rgb="FF3F3F3F"/>
      </top>
      <bottom/>
      <diagonal/>
    </border>
    <border>
      <left/>
      <right style="double">
        <color rgb="FF3F3F3F"/>
      </right>
      <top style="double">
        <color rgb="FF3F3F3F"/>
      </top>
      <bottom/>
      <diagonal/>
    </border>
    <border>
      <left style="double">
        <color rgb="FF3F3F3F"/>
      </left>
      <right/>
      <top/>
      <bottom style="double">
        <color rgb="FF3F3F3F"/>
      </bottom>
      <diagonal/>
    </border>
    <border>
      <left/>
      <right style="double">
        <color rgb="FF3F3F3F"/>
      </right>
      <top/>
      <bottom style="double">
        <color rgb="FF3F3F3F"/>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style="thin">
        <color rgb="FF7030A0"/>
      </left>
      <right/>
      <top/>
      <bottom style="thin">
        <color indexed="64"/>
      </bottom>
      <diagonal/>
    </border>
    <border>
      <left style="thin">
        <color rgb="FF7030A0"/>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style="double">
        <color rgb="FF3F3F3F"/>
      </right>
      <top/>
      <bottom/>
      <diagonal/>
    </border>
    <border>
      <left style="thin">
        <color indexed="64"/>
      </left>
      <right style="thin">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diagonal/>
    </border>
  </borders>
  <cellStyleXfs count="9">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10" fillId="0" borderId="0" applyNumberFormat="0" applyFill="0" applyBorder="0" applyAlignment="0" applyProtection="0"/>
    <xf numFmtId="0" fontId="12" fillId="0" borderId="0"/>
    <xf numFmtId="0" fontId="16" fillId="0" borderId="0" applyNumberFormat="0" applyFill="0" applyBorder="0" applyAlignment="0" applyProtection="0"/>
    <xf numFmtId="0" fontId="19" fillId="0" borderId="0"/>
    <xf numFmtId="0" fontId="19" fillId="0" borderId="0"/>
    <xf numFmtId="0" fontId="12" fillId="0" borderId="0"/>
  </cellStyleXfs>
  <cellXfs count="352">
    <xf numFmtId="0" fontId="0" fillId="0" borderId="0" xfId="0" applyFill="1" applyBorder="1" applyAlignment="1">
      <alignment horizontal="left" vertical="top"/>
    </xf>
    <xf numFmtId="0" fontId="0" fillId="0" borderId="0" xfId="0" applyFill="1" applyBorder="1" applyAlignment="1">
      <alignment horizontal="left" vertical="top" wrapText="1"/>
    </xf>
    <xf numFmtId="0" fontId="0" fillId="0" borderId="0" xfId="0" applyFill="1" applyBorder="1" applyAlignment="1">
      <alignment horizontal="left" vertical="justify" wrapText="1"/>
    </xf>
    <xf numFmtId="0" fontId="6" fillId="0" borderId="3" xfId="1" applyFont="1" applyFill="1" applyBorder="1" applyAlignment="1">
      <alignment horizontal="left" vertical="justify" wrapText="1" indent="6"/>
    </xf>
    <xf numFmtId="0" fontId="6" fillId="0" borderId="4" xfId="1" applyFont="1" applyFill="1" applyBorder="1" applyAlignment="1">
      <alignment horizontal="left" vertical="justify" wrapText="1"/>
    </xf>
    <xf numFmtId="0" fontId="6" fillId="0" borderId="2" xfId="1" applyFont="1" applyFill="1" applyBorder="1" applyAlignment="1">
      <alignment horizontal="left" vertical="justify" wrapText="1"/>
    </xf>
    <xf numFmtId="0" fontId="6" fillId="0" borderId="3" xfId="1" applyFont="1" applyFill="1" applyBorder="1" applyAlignment="1">
      <alignment horizontal="left" vertical="justify" wrapText="1" indent="3"/>
    </xf>
    <xf numFmtId="0" fontId="0" fillId="0" borderId="0" xfId="0" quotePrefix="1"/>
    <xf numFmtId="0" fontId="10" fillId="0" borderId="1" xfId="3" applyFill="1" applyBorder="1" applyAlignment="1">
      <alignment horizontal="left" vertical="center" wrapText="1"/>
    </xf>
    <xf numFmtId="0" fontId="6" fillId="0" borderId="3" xfId="1" applyFont="1" applyFill="1" applyBorder="1" applyAlignment="1">
      <alignment horizontal="left" vertical="justify" wrapText="1" indent="5"/>
    </xf>
    <xf numFmtId="0" fontId="6" fillId="0" borderId="3" xfId="1" applyFont="1" applyFill="1" applyBorder="1" applyAlignment="1">
      <alignment horizontal="left" wrapText="1" indent="6"/>
    </xf>
    <xf numFmtId="0" fontId="10" fillId="0" borderId="3" xfId="3" applyFill="1" applyBorder="1" applyAlignment="1">
      <alignment horizontal="left" vertical="justify" wrapText="1" indent="4"/>
    </xf>
    <xf numFmtId="0" fontId="6" fillId="0" borderId="4" xfId="1" applyFont="1" applyFill="1" applyBorder="1" applyAlignment="1">
      <alignment horizontal="left" vertical="justify" wrapText="1" indent="2"/>
    </xf>
    <xf numFmtId="0" fontId="7" fillId="0" borderId="2" xfId="1" applyFont="1" applyFill="1" applyBorder="1" applyAlignment="1">
      <alignment horizontal="center" wrapText="1"/>
    </xf>
    <xf numFmtId="0" fontId="7" fillId="0" borderId="3" xfId="1" applyFont="1" applyFill="1" applyBorder="1" applyAlignment="1">
      <alignment horizontal="center" vertical="justify" wrapText="1"/>
    </xf>
    <xf numFmtId="0" fontId="6" fillId="0" borderId="1" xfId="1" applyFont="1" applyFill="1" applyBorder="1" applyAlignment="1">
      <alignment horizontal="justify" vertical="top" wrapText="1"/>
    </xf>
    <xf numFmtId="0" fontId="7" fillId="0" borderId="3" xfId="1" applyFont="1" applyFill="1" applyBorder="1" applyAlignment="1">
      <alignment horizontal="center" vertical="center" wrapText="1"/>
    </xf>
    <xf numFmtId="0" fontId="8" fillId="0" borderId="3" xfId="1" applyFont="1" applyFill="1" applyBorder="1" applyAlignment="1">
      <alignment horizontal="center" vertical="justify" wrapText="1"/>
    </xf>
    <xf numFmtId="0" fontId="12" fillId="0" borderId="0" xfId="4"/>
    <xf numFmtId="0" fontId="14" fillId="0" borderId="0" xfId="4" applyFont="1"/>
    <xf numFmtId="0" fontId="14" fillId="0" borderId="0" xfId="4" applyFont="1" applyAlignment="1">
      <alignment horizontal="left"/>
    </xf>
    <xf numFmtId="0" fontId="15" fillId="0" borderId="0" xfId="4" applyFont="1" applyAlignment="1">
      <alignment horizontal="left"/>
    </xf>
    <xf numFmtId="0" fontId="15" fillId="0" borderId="0" xfId="4" applyFont="1" applyBorder="1"/>
    <xf numFmtId="0" fontId="12" fillId="0" borderId="0" xfId="4" applyBorder="1"/>
    <xf numFmtId="0" fontId="15" fillId="0" borderId="0" xfId="4" applyFont="1" applyFill="1" applyBorder="1" applyAlignment="1">
      <alignment horizontal="right" vertical="top" wrapText="1"/>
    </xf>
    <xf numFmtId="0" fontId="16" fillId="0" borderId="0" xfId="5"/>
    <xf numFmtId="0" fontId="15" fillId="0" borderId="0" xfId="4" applyFont="1" applyBorder="1" applyAlignment="1">
      <alignment horizontal="left" wrapText="1"/>
    </xf>
    <xf numFmtId="0" fontId="15" fillId="0" borderId="0" xfId="4" applyFont="1" applyBorder="1" applyAlignment="1"/>
    <xf numFmtId="0" fontId="15" fillId="0" borderId="0" xfId="4" applyFont="1" applyFill="1" applyBorder="1" applyAlignment="1">
      <alignment horizontal="center"/>
    </xf>
    <xf numFmtId="0" fontId="12" fillId="0" borderId="0" xfId="4" applyFill="1" applyBorder="1"/>
    <xf numFmtId="0" fontId="15" fillId="0" borderId="10" xfId="4" applyFont="1" applyBorder="1" applyAlignment="1">
      <alignment horizontal="center"/>
    </xf>
    <xf numFmtId="0" fontId="15" fillId="0" borderId="10" xfId="4" applyFont="1" applyBorder="1" applyAlignment="1">
      <alignment horizontal="center" wrapText="1"/>
    </xf>
    <xf numFmtId="0" fontId="12" fillId="0" borderId="0" xfId="4" applyAlignment="1">
      <alignment horizontal="center"/>
    </xf>
    <xf numFmtId="0" fontId="12" fillId="0" borderId="12" xfId="4" applyBorder="1"/>
    <xf numFmtId="0" fontId="12" fillId="0" borderId="13" xfId="4" applyBorder="1"/>
    <xf numFmtId="0" fontId="12" fillId="0" borderId="16" xfId="4" applyBorder="1"/>
    <xf numFmtId="0" fontId="12" fillId="0" borderId="16" xfId="4" applyFill="1" applyBorder="1"/>
    <xf numFmtId="0" fontId="12" fillId="0" borderId="17" xfId="4" applyBorder="1"/>
    <xf numFmtId="0" fontId="12" fillId="0" borderId="16" xfId="4" applyFont="1" applyBorder="1"/>
    <xf numFmtId="0" fontId="12" fillId="0" borderId="20" xfId="4" applyBorder="1"/>
    <xf numFmtId="0" fontId="12" fillId="0" borderId="21" xfId="4" applyBorder="1"/>
    <xf numFmtId="0" fontId="15" fillId="0" borderId="27" xfId="4" applyFont="1" applyFill="1" applyBorder="1" applyAlignment="1">
      <alignment horizontal="center" vertical="top" wrapText="1"/>
    </xf>
    <xf numFmtId="0" fontId="15" fillId="0" borderId="28" xfId="4" applyFont="1" applyFill="1" applyBorder="1" applyAlignment="1">
      <alignment horizontal="center" vertical="top" wrapText="1"/>
    </xf>
    <xf numFmtId="0" fontId="15" fillId="0" borderId="28" xfId="4" applyFont="1" applyFill="1" applyBorder="1" applyAlignment="1">
      <alignment horizontal="center" wrapText="1"/>
    </xf>
    <xf numFmtId="0" fontId="12" fillId="3" borderId="12" xfId="4" applyFill="1" applyBorder="1"/>
    <xf numFmtId="0" fontId="12" fillId="3" borderId="16" xfId="4" applyFill="1" applyBorder="1"/>
    <xf numFmtId="0" fontId="12" fillId="3" borderId="30" xfId="4" applyFill="1" applyBorder="1"/>
    <xf numFmtId="0" fontId="12" fillId="3" borderId="31" xfId="4" applyFont="1" applyFill="1" applyBorder="1"/>
    <xf numFmtId="0" fontId="12" fillId="3" borderId="32" xfId="4" applyFill="1" applyBorder="1"/>
    <xf numFmtId="0" fontId="12" fillId="3" borderId="31" xfId="4" applyFont="1" applyFill="1" applyBorder="1" applyAlignment="1">
      <alignment horizontal="center"/>
    </xf>
    <xf numFmtId="0" fontId="12" fillId="3" borderId="33" xfId="4" applyFill="1" applyBorder="1"/>
    <xf numFmtId="0" fontId="12" fillId="0" borderId="18" xfId="4" applyBorder="1"/>
    <xf numFmtId="0" fontId="12" fillId="0" borderId="16" xfId="4" applyBorder="1" applyAlignment="1">
      <alignment horizontal="center"/>
    </xf>
    <xf numFmtId="0" fontId="12" fillId="0" borderId="19" xfId="4" applyBorder="1"/>
    <xf numFmtId="0" fontId="12" fillId="3" borderId="17" xfId="4" applyFill="1" applyBorder="1"/>
    <xf numFmtId="0" fontId="12" fillId="3" borderId="16" xfId="4" applyFont="1" applyFill="1" applyBorder="1"/>
    <xf numFmtId="0" fontId="12" fillId="3" borderId="18" xfId="4" applyFill="1" applyBorder="1"/>
    <xf numFmtId="0" fontId="12" fillId="3" borderId="0" xfId="4" applyFont="1" applyFill="1" applyAlignment="1">
      <alignment horizontal="center"/>
    </xf>
    <xf numFmtId="0" fontId="12" fillId="3" borderId="19" xfId="4" applyFill="1" applyBorder="1"/>
    <xf numFmtId="0" fontId="12" fillId="3" borderId="16" xfId="4" quotePrefix="1" applyFont="1" applyFill="1" applyBorder="1" applyAlignment="1">
      <alignment horizontal="right"/>
    </xf>
    <xf numFmtId="0" fontId="12" fillId="3" borderId="16" xfId="4" applyFill="1" applyBorder="1" applyAlignment="1">
      <alignment horizontal="center"/>
    </xf>
    <xf numFmtId="0" fontId="12" fillId="0" borderId="16" xfId="4" applyBorder="1" applyAlignment="1">
      <alignment horizontal="right"/>
    </xf>
    <xf numFmtId="0" fontId="12" fillId="3" borderId="16" xfId="4" applyFill="1" applyBorder="1" applyAlignment="1">
      <alignment horizontal="right"/>
    </xf>
    <xf numFmtId="0" fontId="12" fillId="3" borderId="17" xfId="4" applyFont="1" applyFill="1" applyBorder="1"/>
    <xf numFmtId="0" fontId="12" fillId="3" borderId="18" xfId="4" applyFont="1" applyFill="1" applyBorder="1"/>
    <xf numFmtId="0" fontId="12" fillId="3" borderId="16" xfId="4" applyFont="1" applyFill="1" applyBorder="1" applyAlignment="1">
      <alignment horizontal="right"/>
    </xf>
    <xf numFmtId="0" fontId="12" fillId="3" borderId="19" xfId="4" applyFont="1" applyFill="1" applyBorder="1" applyAlignment="1">
      <alignment wrapText="1"/>
    </xf>
    <xf numFmtId="0" fontId="12" fillId="3" borderId="16" xfId="4" applyFill="1" applyBorder="1" applyAlignment="1">
      <alignment wrapText="1"/>
    </xf>
    <xf numFmtId="0" fontId="12" fillId="0" borderId="0" xfId="4" applyFill="1"/>
    <xf numFmtId="0" fontId="12" fillId="0" borderId="14" xfId="4" applyBorder="1"/>
    <xf numFmtId="0" fontId="12" fillId="0" borderId="15" xfId="4" applyBorder="1"/>
    <xf numFmtId="0" fontId="12" fillId="0" borderId="22" xfId="4" applyBorder="1"/>
    <xf numFmtId="0" fontId="12" fillId="0" borderId="23" xfId="4" applyBorder="1"/>
    <xf numFmtId="0" fontId="7" fillId="0" borderId="3" xfId="1" applyFont="1" applyFill="1" applyBorder="1" applyAlignment="1">
      <alignment vertical="center" wrapText="1"/>
    </xf>
    <xf numFmtId="0" fontId="7" fillId="0" borderId="4" xfId="1" applyFont="1" applyFill="1" applyBorder="1" applyAlignment="1">
      <alignment vertical="center" wrapText="1"/>
    </xf>
    <xf numFmtId="0" fontId="28" fillId="0" borderId="2" xfId="1" applyFont="1" applyFill="1" applyBorder="1" applyAlignment="1">
      <alignment horizontal="center" vertical="center" wrapText="1"/>
    </xf>
    <xf numFmtId="0" fontId="6" fillId="0" borderId="59" xfId="1" applyFont="1" applyFill="1" applyBorder="1" applyAlignment="1">
      <alignment horizontal="left" vertical="justify" wrapText="1" indent="6"/>
    </xf>
    <xf numFmtId="0" fontId="6" fillId="0" borderId="2" xfId="1" applyFont="1" applyFill="1" applyBorder="1" applyAlignment="1">
      <alignment horizontal="left" wrapText="1"/>
    </xf>
    <xf numFmtId="0" fontId="6" fillId="0" borderId="3" xfId="1" applyFont="1" applyFill="1" applyBorder="1" applyAlignment="1">
      <alignment horizontal="left" wrapText="1" indent="2"/>
    </xf>
    <xf numFmtId="0" fontId="29" fillId="0" borderId="0" xfId="0" applyFont="1" applyFill="1" applyBorder="1" applyAlignment="1">
      <alignment horizontal="left" vertical="top"/>
    </xf>
    <xf numFmtId="0" fontId="35" fillId="0" borderId="0" xfId="0" applyFont="1" applyFill="1" applyBorder="1" applyAlignment="1">
      <alignment horizontal="left" vertical="top"/>
    </xf>
    <xf numFmtId="0" fontId="36" fillId="0" borderId="0" xfId="0" applyFont="1" applyFill="1" applyBorder="1" applyAlignment="1">
      <alignment horizontal="left" vertical="top"/>
    </xf>
    <xf numFmtId="0" fontId="37" fillId="0" borderId="0" xfId="0" applyFont="1" applyFill="1" applyBorder="1" applyAlignment="1">
      <alignment horizontal="left" vertical="top"/>
    </xf>
    <xf numFmtId="0" fontId="12" fillId="0" borderId="43" xfId="4" applyBorder="1"/>
    <xf numFmtId="0" fontId="0" fillId="0" borderId="0" xfId="0" applyProtection="1"/>
    <xf numFmtId="0" fontId="10" fillId="0" borderId="3" xfId="3" applyFill="1" applyBorder="1" applyAlignment="1">
      <alignment horizontal="left" wrapText="1" indent="6"/>
    </xf>
    <xf numFmtId="0" fontId="6" fillId="0" borderId="3" xfId="1" applyFont="1" applyFill="1" applyBorder="1" applyAlignment="1">
      <alignment horizontal="left" vertical="justify" wrapText="1"/>
    </xf>
    <xf numFmtId="0" fontId="7" fillId="0" borderId="3" xfId="1" applyFont="1" applyFill="1" applyBorder="1" applyAlignment="1">
      <alignment horizontal="center" vertical="center" wrapText="1"/>
    </xf>
    <xf numFmtId="0" fontId="41" fillId="0" borderId="61" xfId="0" applyFont="1" applyFill="1" applyBorder="1" applyAlignment="1">
      <alignment horizontal="left" vertical="top"/>
    </xf>
    <xf numFmtId="0" fontId="0" fillId="0" borderId="62" xfId="0" applyFill="1" applyBorder="1" applyAlignment="1">
      <alignment horizontal="left" vertical="top" wrapText="1"/>
    </xf>
    <xf numFmtId="0" fontId="29" fillId="0" borderId="61" xfId="0" applyFont="1" applyFill="1" applyBorder="1" applyAlignment="1">
      <alignment horizontal="left" vertical="top"/>
    </xf>
    <xf numFmtId="0" fontId="29" fillId="0" borderId="62" xfId="0" applyFont="1" applyFill="1" applyBorder="1" applyAlignment="1">
      <alignment horizontal="left" vertical="top"/>
    </xf>
    <xf numFmtId="0" fontId="12" fillId="0" borderId="0" xfId="4" applyProtection="1">
      <protection locked="0"/>
    </xf>
    <xf numFmtId="0" fontId="14" fillId="0" borderId="0" xfId="4" applyFont="1" applyProtection="1">
      <protection locked="0"/>
    </xf>
    <xf numFmtId="0" fontId="12" fillId="0" borderId="0" xfId="4" applyAlignment="1" applyProtection="1">
      <alignment horizontal="center"/>
      <protection locked="0"/>
    </xf>
    <xf numFmtId="0" fontId="14" fillId="0" borderId="0" xfId="4" applyFont="1" applyAlignment="1" applyProtection="1">
      <alignment horizontal="left"/>
      <protection locked="0"/>
    </xf>
    <xf numFmtId="0" fontId="12" fillId="0" borderId="0" xfId="4" applyBorder="1" applyProtection="1">
      <protection locked="0"/>
    </xf>
    <xf numFmtId="0" fontId="12" fillId="0" borderId="0" xfId="4" applyBorder="1" applyAlignment="1" applyProtection="1">
      <alignment horizontal="center"/>
      <protection locked="0"/>
    </xf>
    <xf numFmtId="0" fontId="12" fillId="0" borderId="0" xfId="4" applyFill="1" applyBorder="1" applyProtection="1">
      <protection locked="0"/>
    </xf>
    <xf numFmtId="0" fontId="12" fillId="0" borderId="16" xfId="4" quotePrefix="1" applyFont="1" applyBorder="1" applyProtection="1">
      <protection locked="0"/>
    </xf>
    <xf numFmtId="0" fontId="12" fillId="0" borderId="16" xfId="4" applyFont="1" applyBorder="1" applyProtection="1">
      <protection locked="0"/>
    </xf>
    <xf numFmtId="0" fontId="12" fillId="0" borderId="16" xfId="4" applyFont="1" applyFill="1" applyBorder="1" applyProtection="1">
      <protection locked="0"/>
    </xf>
    <xf numFmtId="0" fontId="38" fillId="0" borderId="0" xfId="0" applyFont="1" applyFill="1" applyBorder="1" applyAlignment="1" applyProtection="1">
      <alignment vertical="top"/>
      <protection locked="0"/>
    </xf>
    <xf numFmtId="0" fontId="12" fillId="0" borderId="13" xfId="4" applyFont="1" applyBorder="1" applyProtection="1">
      <protection locked="0"/>
    </xf>
    <xf numFmtId="0" fontId="12" fillId="0" borderId="16" xfId="4" applyFont="1" applyBorder="1" applyAlignment="1" applyProtection="1">
      <alignment wrapText="1"/>
      <protection locked="0"/>
    </xf>
    <xf numFmtId="0" fontId="12" fillId="0" borderId="12" xfId="4" applyFont="1" applyBorder="1" applyProtection="1">
      <protection locked="0"/>
    </xf>
    <xf numFmtId="0" fontId="12" fillId="0" borderId="12" xfId="4" applyFont="1" applyBorder="1" applyAlignment="1" applyProtection="1">
      <alignment wrapText="1"/>
      <protection locked="0"/>
    </xf>
    <xf numFmtId="0" fontId="12" fillId="0" borderId="42" xfId="4" applyFont="1" applyBorder="1" applyAlignment="1" applyProtection="1">
      <alignment wrapText="1"/>
      <protection locked="0"/>
    </xf>
    <xf numFmtId="0" fontId="12" fillId="0" borderId="60" xfId="4" applyFont="1" applyBorder="1" applyProtection="1">
      <protection locked="0"/>
    </xf>
    <xf numFmtId="0" fontId="12" fillId="0" borderId="45" xfId="4" applyFont="1" applyBorder="1" applyAlignment="1" applyProtection="1">
      <alignment wrapText="1"/>
      <protection locked="0"/>
    </xf>
    <xf numFmtId="0" fontId="12" fillId="0" borderId="20" xfId="4" applyFont="1" applyBorder="1" applyProtection="1">
      <protection locked="0"/>
    </xf>
    <xf numFmtId="0" fontId="12" fillId="0" borderId="52" xfId="4" applyFont="1" applyBorder="1" applyAlignment="1" applyProtection="1">
      <alignment wrapText="1"/>
      <protection locked="0"/>
    </xf>
    <xf numFmtId="0" fontId="12" fillId="0" borderId="51" xfId="4" applyBorder="1" applyProtection="1">
      <protection locked="0"/>
    </xf>
    <xf numFmtId="0" fontId="15" fillId="0" borderId="0" xfId="4" applyFont="1" applyAlignment="1" applyProtection="1">
      <alignment horizontal="left"/>
    </xf>
    <xf numFmtId="0" fontId="12" fillId="0" borderId="0" xfId="4" applyProtection="1"/>
    <xf numFmtId="0" fontId="15" fillId="0" borderId="0" xfId="4" applyFont="1" applyProtection="1"/>
    <xf numFmtId="0" fontId="12" fillId="0" borderId="0" xfId="4" applyAlignment="1" applyProtection="1">
      <alignment horizontal="center"/>
    </xf>
    <xf numFmtId="0" fontId="15" fillId="0" borderId="0" xfId="4" applyFont="1" applyBorder="1" applyProtection="1"/>
    <xf numFmtId="0" fontId="12" fillId="0" borderId="0" xfId="4" applyBorder="1" applyProtection="1"/>
    <xf numFmtId="0" fontId="15" fillId="0" borderId="0" xfId="4" applyFont="1" applyFill="1" applyBorder="1" applyAlignment="1" applyProtection="1">
      <alignment horizontal="right" vertical="top" wrapText="1"/>
    </xf>
    <xf numFmtId="0" fontId="45" fillId="0" borderId="0" xfId="3" applyFont="1" applyProtection="1"/>
    <xf numFmtId="0" fontId="15" fillId="0" borderId="0" xfId="4" applyFont="1" applyFill="1" applyBorder="1" applyAlignment="1" applyProtection="1">
      <alignment wrapText="1"/>
    </xf>
    <xf numFmtId="0" fontId="15" fillId="0" borderId="0" xfId="4" applyFont="1" applyBorder="1" applyAlignment="1" applyProtection="1">
      <alignment horizontal="left" wrapText="1"/>
    </xf>
    <xf numFmtId="0" fontId="15" fillId="0" borderId="0" xfId="4" applyFont="1" applyBorder="1" applyAlignment="1" applyProtection="1"/>
    <xf numFmtId="0" fontId="12" fillId="0" borderId="0" xfId="4" applyBorder="1" applyAlignment="1" applyProtection="1">
      <alignment horizontal="center"/>
    </xf>
    <xf numFmtId="0" fontId="15" fillId="0" borderId="0" xfId="4" applyFont="1" applyFill="1" applyBorder="1" applyAlignment="1" applyProtection="1">
      <alignment horizontal="center"/>
    </xf>
    <xf numFmtId="0" fontId="12" fillId="0" borderId="0" xfId="4" applyFill="1" applyBorder="1" applyProtection="1"/>
    <xf numFmtId="0" fontId="15" fillId="0" borderId="0" xfId="4" applyFont="1" applyFill="1" applyBorder="1" applyAlignment="1" applyProtection="1">
      <alignment horizontal="center" vertical="top" wrapText="1"/>
    </xf>
    <xf numFmtId="0" fontId="15" fillId="0" borderId="0" xfId="4" applyFont="1" applyFill="1" applyBorder="1" applyAlignment="1" applyProtection="1">
      <alignment horizontal="center" wrapText="1"/>
    </xf>
    <xf numFmtId="0" fontId="15" fillId="0" borderId="10" xfId="4" applyFont="1" applyBorder="1" applyAlignment="1" applyProtection="1">
      <alignment horizontal="center" wrapText="1"/>
    </xf>
    <xf numFmtId="0" fontId="15" fillId="0" borderId="10" xfId="4" applyFont="1" applyBorder="1" applyAlignment="1" applyProtection="1">
      <alignment horizontal="center"/>
    </xf>
    <xf numFmtId="0" fontId="7" fillId="0" borderId="3"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10" fillId="0" borderId="0" xfId="3" applyFill="1" applyBorder="1" applyAlignment="1">
      <alignment horizontal="left" vertical="justify" wrapText="1"/>
    </xf>
    <xf numFmtId="0" fontId="46" fillId="3" borderId="3" xfId="1" applyFont="1" applyFill="1" applyBorder="1" applyAlignment="1">
      <alignment horizontal="left" vertical="justify" wrapText="1" indent="5"/>
    </xf>
    <xf numFmtId="0" fontId="2" fillId="4" borderId="24" xfId="7" applyFont="1" applyFill="1" applyBorder="1" applyAlignment="1">
      <alignment horizontal="left" vertical="center"/>
    </xf>
    <xf numFmtId="0" fontId="1" fillId="4" borderId="25" xfId="7" applyFont="1" applyFill="1" applyBorder="1" applyAlignment="1">
      <alignment vertical="top"/>
    </xf>
    <xf numFmtId="0" fontId="1" fillId="4" borderId="26" xfId="7" applyFont="1" applyFill="1" applyBorder="1" applyAlignment="1">
      <alignment vertical="top"/>
    </xf>
    <xf numFmtId="0" fontId="1" fillId="0" borderId="0" xfId="7" applyFont="1" applyAlignment="1">
      <alignment vertical="top"/>
    </xf>
    <xf numFmtId="0" fontId="20" fillId="5" borderId="24" xfId="7" applyFont="1" applyFill="1" applyBorder="1" applyAlignment="1">
      <alignment vertical="center"/>
    </xf>
    <xf numFmtId="0" fontId="20" fillId="5" borderId="25" xfId="7" applyFont="1" applyFill="1" applyBorder="1" applyAlignment="1">
      <alignment vertical="center"/>
    </xf>
    <xf numFmtId="0" fontId="20" fillId="5" borderId="34" xfId="7" applyFont="1" applyFill="1" applyBorder="1" applyAlignment="1">
      <alignment vertical="center"/>
    </xf>
    <xf numFmtId="0" fontId="20" fillId="5" borderId="10" xfId="7" applyFont="1" applyFill="1" applyBorder="1" applyAlignment="1">
      <alignment vertical="center"/>
    </xf>
    <xf numFmtId="0" fontId="21" fillId="0" borderId="0" xfId="7" applyFont="1" applyAlignment="1">
      <alignment vertical="center"/>
    </xf>
    <xf numFmtId="0" fontId="22" fillId="6" borderId="0" xfId="7" quotePrefix="1" applyFont="1" applyFill="1" applyAlignment="1">
      <alignment horizontal="center" vertical="top"/>
    </xf>
    <xf numFmtId="0" fontId="22" fillId="6" borderId="0" xfId="7" quotePrefix="1" applyFont="1" applyFill="1" applyAlignment="1">
      <alignment vertical="top"/>
    </xf>
    <xf numFmtId="0" fontId="22" fillId="6" borderId="35" xfId="7" applyFont="1" applyFill="1" applyBorder="1" applyAlignment="1">
      <alignment vertical="top"/>
    </xf>
    <xf numFmtId="0" fontId="23" fillId="0" borderId="0" xfId="7" applyFont="1" applyAlignment="1">
      <alignment vertical="top"/>
    </xf>
    <xf numFmtId="0" fontId="23" fillId="0" borderId="35" xfId="7" applyFont="1" applyBorder="1" applyAlignment="1">
      <alignment vertical="top"/>
    </xf>
    <xf numFmtId="0" fontId="25" fillId="8" borderId="35" xfId="7" applyFont="1" applyFill="1" applyBorder="1" applyAlignment="1">
      <alignment horizontal="left" vertical="top" wrapText="1"/>
    </xf>
    <xf numFmtId="0" fontId="22" fillId="5" borderId="37" xfId="7" applyFont="1" applyFill="1" applyBorder="1" applyAlignment="1">
      <alignment vertical="top"/>
    </xf>
    <xf numFmtId="0" fontId="24" fillId="5" borderId="38" xfId="7" applyFont="1" applyFill="1" applyBorder="1" applyAlignment="1">
      <alignment vertical="top"/>
    </xf>
    <xf numFmtId="0" fontId="22" fillId="5" borderId="38" xfId="7" applyFont="1" applyFill="1" applyBorder="1" applyAlignment="1">
      <alignment vertical="top"/>
    </xf>
    <xf numFmtId="0" fontId="23" fillId="5" borderId="13" xfId="7" applyFont="1" applyFill="1" applyBorder="1" applyAlignment="1">
      <alignment vertical="top"/>
    </xf>
    <xf numFmtId="0" fontId="22" fillId="5" borderId="39" xfId="7" applyFont="1" applyFill="1" applyBorder="1" applyAlignment="1">
      <alignment vertical="top"/>
    </xf>
    <xf numFmtId="0" fontId="22" fillId="0" borderId="0" xfId="7" applyFont="1" applyAlignment="1">
      <alignment vertical="top"/>
    </xf>
    <xf numFmtId="0" fontId="22" fillId="6" borderId="40" xfId="7" quotePrefix="1" applyFont="1" applyFill="1" applyBorder="1" applyAlignment="1">
      <alignment vertical="top"/>
    </xf>
    <xf numFmtId="0" fontId="22" fillId="6" borderId="41" xfId="7" quotePrefix="1" applyFont="1" applyFill="1" applyBorder="1" applyAlignment="1">
      <alignment horizontal="center" vertical="top"/>
    </xf>
    <xf numFmtId="0" fontId="22" fillId="6" borderId="41" xfId="7" applyFont="1" applyFill="1" applyBorder="1" applyAlignment="1">
      <alignment vertical="top"/>
    </xf>
    <xf numFmtId="0" fontId="22" fillId="6" borderId="16" xfId="7" applyFont="1" applyFill="1" applyBorder="1" applyAlignment="1">
      <alignment vertical="top" wrapText="1"/>
    </xf>
    <xf numFmtId="0" fontId="22" fillId="6" borderId="9" xfId="7" quotePrefix="1" applyFont="1" applyFill="1" applyBorder="1" applyAlignment="1">
      <alignment vertical="top"/>
    </xf>
    <xf numFmtId="0" fontId="22" fillId="6" borderId="0" xfId="7" applyFont="1" applyFill="1" applyAlignment="1">
      <alignment vertical="top"/>
    </xf>
    <xf numFmtId="0" fontId="22" fillId="6" borderId="35" xfId="7" applyFont="1" applyFill="1" applyBorder="1" applyAlignment="1">
      <alignment horizontal="left" vertical="top" wrapText="1"/>
    </xf>
    <xf numFmtId="0" fontId="22" fillId="6" borderId="16" xfId="7" applyFont="1" applyFill="1" applyBorder="1" applyAlignment="1">
      <alignment vertical="top"/>
    </xf>
    <xf numFmtId="0" fontId="23" fillId="0" borderId="41" xfId="7" applyFont="1" applyBorder="1" applyAlignment="1">
      <alignment vertical="top"/>
    </xf>
    <xf numFmtId="0" fontId="22" fillId="6" borderId="41" xfId="7" quotePrefix="1" applyFont="1" applyFill="1" applyBorder="1" applyAlignment="1">
      <alignment vertical="top"/>
    </xf>
    <xf numFmtId="0" fontId="25" fillId="8" borderId="16" xfId="7" applyFont="1" applyFill="1" applyBorder="1" applyAlignment="1">
      <alignment horizontal="left" vertical="top" wrapText="1"/>
    </xf>
    <xf numFmtId="0" fontId="22" fillId="6" borderId="16" xfId="7" applyFont="1" applyFill="1" applyBorder="1" applyAlignment="1">
      <alignment horizontal="left" vertical="top" wrapText="1"/>
    </xf>
    <xf numFmtId="0" fontId="23" fillId="0" borderId="0" xfId="7" applyFont="1" applyAlignment="1">
      <alignment horizontal="left" vertical="top" wrapText="1"/>
    </xf>
    <xf numFmtId="0" fontId="22" fillId="6" borderId="35" xfId="7" applyFont="1" applyFill="1" applyBorder="1" applyAlignment="1">
      <alignment vertical="top" wrapText="1"/>
    </xf>
    <xf numFmtId="0" fontId="22" fillId="5" borderId="46" xfId="7" applyFont="1" applyFill="1" applyBorder="1" applyAlignment="1">
      <alignment vertical="top"/>
    </xf>
    <xf numFmtId="0" fontId="24" fillId="5" borderId="44" xfId="7" applyFont="1" applyFill="1" applyBorder="1" applyAlignment="1">
      <alignment vertical="top"/>
    </xf>
    <xf numFmtId="0" fontId="22" fillId="5" borderId="44" xfId="7" applyFont="1" applyFill="1" applyBorder="1" applyAlignment="1">
      <alignment vertical="top"/>
    </xf>
    <xf numFmtId="0" fontId="23" fillId="5" borderId="43" xfId="7" applyFont="1" applyFill="1" applyBorder="1" applyAlignment="1">
      <alignment vertical="top"/>
    </xf>
    <xf numFmtId="0" fontId="22" fillId="5" borderId="45" xfId="7" applyFont="1" applyFill="1" applyBorder="1" applyAlignment="1">
      <alignment vertical="top"/>
    </xf>
    <xf numFmtId="0" fontId="23" fillId="9" borderId="47" xfId="7" quotePrefix="1" applyFont="1" applyFill="1" applyBorder="1" applyAlignment="1">
      <alignment vertical="top"/>
    </xf>
    <xf numFmtId="0" fontId="23" fillId="9" borderId="48" xfId="7" applyFont="1" applyFill="1" applyBorder="1" applyAlignment="1">
      <alignment vertical="top"/>
    </xf>
    <xf numFmtId="0" fontId="23" fillId="9" borderId="48" xfId="7" quotePrefix="1" applyFont="1" applyFill="1" applyBorder="1" applyAlignment="1">
      <alignment vertical="top"/>
    </xf>
    <xf numFmtId="0" fontId="23" fillId="4" borderId="48" xfId="7" applyFont="1" applyFill="1" applyBorder="1" applyAlignment="1">
      <alignment vertical="top"/>
    </xf>
    <xf numFmtId="0" fontId="23" fillId="9" borderId="48" xfId="7" applyFont="1" applyFill="1" applyBorder="1" applyAlignment="1">
      <alignment horizontal="left" vertical="top" wrapText="1"/>
    </xf>
    <xf numFmtId="0" fontId="23" fillId="9" borderId="49" xfId="7" applyFont="1" applyFill="1" applyBorder="1" applyAlignment="1">
      <alignment vertical="top"/>
    </xf>
    <xf numFmtId="0" fontId="2" fillId="8" borderId="37" xfId="7" applyFont="1" applyFill="1" applyBorder="1" applyAlignment="1">
      <alignment vertical="center"/>
    </xf>
    <xf numFmtId="0" fontId="1" fillId="8" borderId="38" xfId="7" applyFont="1" applyFill="1" applyBorder="1" applyAlignment="1">
      <alignment vertical="top"/>
    </xf>
    <xf numFmtId="0" fontId="1" fillId="8" borderId="39" xfId="7" applyFont="1" applyFill="1" applyBorder="1" applyAlignment="1">
      <alignment vertical="top"/>
    </xf>
    <xf numFmtId="0" fontId="20" fillId="10" borderId="50" xfId="7" applyFont="1" applyFill="1" applyBorder="1" applyAlignment="1">
      <alignment vertical="center"/>
    </xf>
    <xf numFmtId="0" fontId="20" fillId="10" borderId="51" xfId="7" applyFont="1" applyFill="1" applyBorder="1" applyAlignment="1">
      <alignment vertical="center"/>
    </xf>
    <xf numFmtId="0" fontId="20" fillId="10" borderId="22" xfId="7" applyFont="1" applyFill="1" applyBorder="1" applyAlignment="1">
      <alignment vertical="center"/>
    </xf>
    <xf numFmtId="0" fontId="20" fillId="10" borderId="51" xfId="7" applyFont="1" applyFill="1" applyBorder="1" applyAlignment="1">
      <alignment vertical="top"/>
    </xf>
    <xf numFmtId="0" fontId="20" fillId="10" borderId="52" xfId="7" applyFont="1" applyFill="1" applyBorder="1" applyAlignment="1">
      <alignment vertical="top"/>
    </xf>
    <xf numFmtId="0" fontId="20" fillId="0" borderId="0" xfId="7" applyFont="1" applyAlignment="1">
      <alignment vertical="top"/>
    </xf>
    <xf numFmtId="0" fontId="23" fillId="8" borderId="9" xfId="7" applyFont="1" applyFill="1" applyBorder="1" applyAlignment="1">
      <alignment vertical="top"/>
    </xf>
    <xf numFmtId="0" fontId="24" fillId="8" borderId="0" xfId="7" applyFont="1" applyFill="1" applyAlignment="1">
      <alignment vertical="top"/>
    </xf>
    <xf numFmtId="0" fontId="23" fillId="8" borderId="53" xfId="7" applyFont="1" applyFill="1" applyBorder="1" applyAlignment="1">
      <alignment vertical="top"/>
    </xf>
    <xf numFmtId="0" fontId="23" fillId="8" borderId="54" xfId="7" applyFont="1" applyFill="1" applyBorder="1" applyAlignment="1">
      <alignment vertical="top"/>
    </xf>
    <xf numFmtId="0" fontId="23" fillId="8" borderId="0" xfId="7" applyFont="1" applyFill="1" applyAlignment="1">
      <alignment vertical="top"/>
    </xf>
    <xf numFmtId="0" fontId="23" fillId="8" borderId="36" xfId="7" applyFont="1" applyFill="1" applyBorder="1" applyAlignment="1">
      <alignment vertical="top"/>
    </xf>
    <xf numFmtId="0" fontId="22" fillId="8" borderId="9" xfId="7" applyFont="1" applyFill="1" applyBorder="1" applyAlignment="1">
      <alignment vertical="top"/>
    </xf>
    <xf numFmtId="0" fontId="22" fillId="8" borderId="53" xfId="7" applyFont="1" applyFill="1" applyBorder="1" applyAlignment="1">
      <alignment vertical="top"/>
    </xf>
    <xf numFmtId="0" fontId="22" fillId="8" borderId="0" xfId="7" applyFont="1" applyFill="1" applyAlignment="1">
      <alignment vertical="top"/>
    </xf>
    <xf numFmtId="0" fontId="22" fillId="8" borderId="36" xfId="7" applyFont="1" applyFill="1" applyBorder="1" applyAlignment="1">
      <alignment vertical="top"/>
    </xf>
    <xf numFmtId="0" fontId="22" fillId="8" borderId="37" xfId="7" applyFont="1" applyFill="1" applyBorder="1" applyAlignment="1">
      <alignment vertical="top"/>
    </xf>
    <xf numFmtId="0" fontId="24" fillId="8" borderId="38" xfId="7" applyFont="1" applyFill="1" applyBorder="1" applyAlignment="1">
      <alignment vertical="top"/>
    </xf>
    <xf numFmtId="0" fontId="22" fillId="8" borderId="14" xfId="7" applyFont="1" applyFill="1" applyBorder="1" applyAlignment="1">
      <alignment vertical="top"/>
    </xf>
    <xf numFmtId="0" fontId="23" fillId="8" borderId="13" xfId="7" applyFont="1" applyFill="1" applyBorder="1" applyAlignment="1">
      <alignment vertical="top"/>
    </xf>
    <xf numFmtId="0" fontId="22" fillId="8" borderId="38" xfId="7" applyFont="1" applyFill="1" applyBorder="1" applyAlignment="1">
      <alignment vertical="top"/>
    </xf>
    <xf numFmtId="0" fontId="22" fillId="8" borderId="39" xfId="7" applyFont="1" applyFill="1" applyBorder="1" applyAlignment="1">
      <alignment vertical="top"/>
    </xf>
    <xf numFmtId="0" fontId="23" fillId="8" borderId="37" xfId="7" applyFont="1" applyFill="1" applyBorder="1" applyAlignment="1">
      <alignment vertical="top"/>
    </xf>
    <xf numFmtId="0" fontId="23" fillId="8" borderId="38" xfId="7" applyFont="1" applyFill="1" applyBorder="1" applyAlignment="1">
      <alignment vertical="top"/>
    </xf>
    <xf numFmtId="0" fontId="23" fillId="8" borderId="55" xfId="7" applyFont="1" applyFill="1" applyBorder="1" applyAlignment="1">
      <alignment vertical="top"/>
    </xf>
    <xf numFmtId="0" fontId="23" fillId="8" borderId="39" xfId="7" applyFont="1" applyFill="1" applyBorder="1" applyAlignment="1">
      <alignment vertical="top"/>
    </xf>
    <xf numFmtId="0" fontId="23" fillId="8" borderId="56" xfId="7" applyFont="1" applyFill="1" applyBorder="1" applyAlignment="1">
      <alignment vertical="top"/>
    </xf>
    <xf numFmtId="0" fontId="24" fillId="8" borderId="14" xfId="7" applyFont="1" applyFill="1" applyBorder="1" applyAlignment="1">
      <alignment vertical="top"/>
    </xf>
    <xf numFmtId="0" fontId="23" fillId="8" borderId="46" xfId="7" applyFont="1" applyFill="1" applyBorder="1" applyAlignment="1">
      <alignment vertical="top"/>
    </xf>
    <xf numFmtId="0" fontId="23" fillId="8" borderId="45" xfId="7" applyFont="1" applyFill="1" applyBorder="1" applyAlignment="1">
      <alignment vertical="top"/>
    </xf>
    <xf numFmtId="0" fontId="24" fillId="8" borderId="13" xfId="7" applyFont="1" applyFill="1" applyBorder="1" applyAlignment="1">
      <alignment vertical="top"/>
    </xf>
    <xf numFmtId="0" fontId="23" fillId="8" borderId="13" xfId="7" applyFont="1" applyFill="1" applyBorder="1" applyAlignment="1">
      <alignment horizontal="left" vertical="top"/>
    </xf>
    <xf numFmtId="0" fontId="22" fillId="0" borderId="9" xfId="7" applyFont="1" applyBorder="1" applyAlignment="1">
      <alignment vertical="top"/>
    </xf>
    <xf numFmtId="0" fontId="23" fillId="8" borderId="40" xfId="7" applyFont="1" applyFill="1" applyBorder="1" applyAlignment="1">
      <alignment vertical="top"/>
    </xf>
    <xf numFmtId="0" fontId="24" fillId="8" borderId="41" xfId="7" applyFont="1" applyFill="1" applyBorder="1" applyAlignment="1">
      <alignment vertical="top"/>
    </xf>
    <xf numFmtId="0" fontId="23" fillId="8" borderId="18" xfId="7" applyFont="1" applyFill="1" applyBorder="1" applyAlignment="1">
      <alignment vertical="top"/>
    </xf>
    <xf numFmtId="0" fontId="23" fillId="8" borderId="42" xfId="7" applyFont="1" applyFill="1" applyBorder="1" applyAlignment="1">
      <alignment vertical="top"/>
    </xf>
    <xf numFmtId="0" fontId="23" fillId="8" borderId="27" xfId="7" applyFont="1" applyFill="1" applyBorder="1" applyAlignment="1">
      <alignment vertical="top"/>
    </xf>
    <xf numFmtId="0" fontId="23" fillId="8" borderId="28" xfId="7" applyFont="1" applyFill="1" applyBorder="1" applyAlignment="1">
      <alignment vertical="top"/>
    </xf>
    <xf numFmtId="0" fontId="23" fillId="8" borderId="57" xfId="7" applyFont="1" applyFill="1" applyBorder="1" applyAlignment="1">
      <alignment vertical="top"/>
    </xf>
    <xf numFmtId="0" fontId="23" fillId="8" borderId="58" xfId="7" applyFont="1" applyFill="1" applyBorder="1" applyAlignment="1">
      <alignment vertical="top"/>
    </xf>
    <xf numFmtId="0" fontId="23" fillId="8" borderId="29" xfId="7" applyFont="1" applyFill="1" applyBorder="1" applyAlignment="1">
      <alignment vertical="top"/>
    </xf>
    <xf numFmtId="0" fontId="27" fillId="0" borderId="0" xfId="7" applyFont="1" applyAlignment="1">
      <alignment vertical="top"/>
    </xf>
    <xf numFmtId="0" fontId="12" fillId="0" borderId="0" xfId="4" applyProtection="1">
      <protection locked="0"/>
    </xf>
    <xf numFmtId="0" fontId="12" fillId="0" borderId="0" xfId="4" applyFill="1" applyBorder="1" applyProtection="1">
      <protection locked="0"/>
    </xf>
    <xf numFmtId="0" fontId="12" fillId="0" borderId="16" xfId="4" quotePrefix="1" applyFont="1" applyBorder="1" applyProtection="1">
      <protection locked="0"/>
    </xf>
    <xf numFmtId="0" fontId="12" fillId="0" borderId="16" xfId="4" applyFont="1" applyBorder="1" applyProtection="1">
      <protection locked="0"/>
    </xf>
    <xf numFmtId="0" fontId="12" fillId="0" borderId="16" xfId="4" applyFont="1" applyFill="1" applyBorder="1" applyProtection="1">
      <protection locked="0"/>
    </xf>
    <xf numFmtId="0" fontId="38" fillId="0" borderId="0" xfId="0" applyFont="1" applyFill="1" applyBorder="1" applyAlignment="1" applyProtection="1">
      <alignment vertical="top"/>
      <protection locked="0"/>
    </xf>
    <xf numFmtId="0" fontId="12" fillId="0" borderId="13" xfId="4" applyFont="1" applyBorder="1" applyProtection="1">
      <protection locked="0"/>
    </xf>
    <xf numFmtId="0" fontId="12" fillId="0" borderId="16" xfId="4" applyFont="1" applyBorder="1" applyAlignment="1" applyProtection="1">
      <alignment wrapText="1"/>
      <protection locked="0"/>
    </xf>
    <xf numFmtId="0" fontId="12" fillId="0" borderId="14" xfId="4" applyFont="1" applyBorder="1" applyAlignment="1" applyProtection="1">
      <alignment wrapText="1"/>
      <protection locked="0"/>
    </xf>
    <xf numFmtId="0" fontId="12" fillId="0" borderId="12" xfId="4" applyFont="1" applyBorder="1" applyAlignment="1" applyProtection="1">
      <alignment horizontal="center"/>
      <protection locked="0"/>
    </xf>
    <xf numFmtId="0" fontId="12" fillId="0" borderId="12" xfId="4" applyFont="1" applyBorder="1" applyAlignment="1" applyProtection="1">
      <alignment wrapText="1"/>
      <protection locked="0"/>
    </xf>
    <xf numFmtId="0" fontId="12" fillId="0" borderId="42" xfId="4" applyFont="1" applyBorder="1" applyAlignment="1" applyProtection="1">
      <alignment wrapText="1"/>
      <protection locked="0"/>
    </xf>
    <xf numFmtId="0" fontId="23" fillId="0" borderId="41" xfId="7" applyFont="1" applyBorder="1" applyAlignment="1">
      <alignment horizontal="left" vertical="top" wrapText="1"/>
    </xf>
    <xf numFmtId="0" fontId="23" fillId="0" borderId="41" xfId="7" applyFont="1" applyBorder="1" applyAlignment="1">
      <alignment horizontal="left" vertical="top" wrapText="1"/>
    </xf>
    <xf numFmtId="0" fontId="15" fillId="0" borderId="0" xfId="4" applyFont="1" applyBorder="1" applyAlignment="1" applyProtection="1">
      <alignment horizontal="left"/>
      <protection locked="0"/>
    </xf>
    <xf numFmtId="164" fontId="15" fillId="0" borderId="0" xfId="4" applyNumberFormat="1" applyFont="1" applyBorder="1" applyAlignment="1" applyProtection="1">
      <alignment horizontal="left"/>
      <protection locked="0"/>
    </xf>
    <xf numFmtId="0" fontId="6" fillId="3" borderId="3" xfId="1" applyFont="1" applyFill="1" applyBorder="1" applyAlignment="1">
      <alignment horizontal="left" vertical="justify" wrapText="1"/>
    </xf>
    <xf numFmtId="0" fontId="6" fillId="3" borderId="3" xfId="1" applyFont="1" applyFill="1" applyBorder="1" applyAlignment="1">
      <alignment horizontal="left" vertical="justify" wrapText="1" indent="6"/>
    </xf>
    <xf numFmtId="0" fontId="6" fillId="3" borderId="2" xfId="1" applyFont="1" applyFill="1" applyBorder="1" applyAlignment="1">
      <alignment horizontal="left" vertical="justify" wrapText="1"/>
    </xf>
    <xf numFmtId="0" fontId="14" fillId="0" borderId="0" xfId="4" applyFont="1" applyProtection="1"/>
    <xf numFmtId="0" fontId="14" fillId="0" borderId="0" xfId="4" applyFont="1" applyAlignment="1" applyProtection="1">
      <alignment horizontal="left"/>
    </xf>
    <xf numFmtId="0" fontId="12" fillId="0" borderId="0" xfId="4" applyAlignment="1" applyProtection="1">
      <alignment horizontal="right"/>
    </xf>
    <xf numFmtId="0" fontId="10" fillId="0" borderId="0" xfId="3" applyProtection="1"/>
    <xf numFmtId="0" fontId="15" fillId="0" borderId="0" xfId="4" applyFont="1" applyFill="1" applyBorder="1" applyAlignment="1" applyProtection="1">
      <alignment horizontal="right"/>
    </xf>
    <xf numFmtId="0" fontId="12" fillId="0" borderId="12" xfId="4" applyFont="1" applyBorder="1" applyProtection="1"/>
    <xf numFmtId="0" fontId="12" fillId="0" borderId="12" xfId="4" applyFont="1" applyBorder="1" applyAlignment="1" applyProtection="1">
      <alignment horizontal="right"/>
    </xf>
    <xf numFmtId="0" fontId="12" fillId="0" borderId="13" xfId="4" applyFont="1" applyBorder="1" applyProtection="1"/>
    <xf numFmtId="0" fontId="12" fillId="0" borderId="16" xfId="4" applyFont="1" applyBorder="1" applyAlignment="1" applyProtection="1">
      <alignment wrapText="1"/>
    </xf>
    <xf numFmtId="0" fontId="12" fillId="0" borderId="12" xfId="4" applyFont="1" applyBorder="1" applyAlignment="1" applyProtection="1">
      <alignment horizontal="center"/>
    </xf>
    <xf numFmtId="0" fontId="12" fillId="0" borderId="12" xfId="4" applyFont="1" applyBorder="1" applyAlignment="1" applyProtection="1">
      <alignment wrapText="1"/>
    </xf>
    <xf numFmtId="0" fontId="12" fillId="0" borderId="42" xfId="4" applyFont="1" applyBorder="1" applyAlignment="1" applyProtection="1">
      <alignment wrapText="1"/>
    </xf>
    <xf numFmtId="0" fontId="12" fillId="0" borderId="16" xfId="4" quotePrefix="1" applyFont="1" applyBorder="1" applyProtection="1"/>
    <xf numFmtId="0" fontId="12" fillId="0" borderId="16" xfId="4" applyBorder="1" applyProtection="1"/>
    <xf numFmtId="0" fontId="12" fillId="0" borderId="16" xfId="4" applyFill="1" applyBorder="1" applyAlignment="1" applyProtection="1">
      <alignment horizontal="right"/>
    </xf>
    <xf numFmtId="0" fontId="12" fillId="0" borderId="16" xfId="4" applyFont="1" applyBorder="1" applyProtection="1"/>
    <xf numFmtId="0" fontId="12" fillId="0" borderId="16" xfId="4" applyFont="1" applyBorder="1" applyAlignment="1" applyProtection="1">
      <alignment horizontal="right"/>
    </xf>
    <xf numFmtId="0" fontId="12" fillId="0" borderId="16" xfId="4" quotePrefix="1" applyFont="1" applyBorder="1" applyAlignment="1" applyProtection="1">
      <alignment horizontal="right"/>
    </xf>
    <xf numFmtId="0" fontId="12" fillId="0" borderId="20" xfId="4" applyFont="1" applyBorder="1" applyProtection="1"/>
    <xf numFmtId="0" fontId="12" fillId="0" borderId="20" xfId="4" applyFont="1" applyBorder="1" applyAlignment="1" applyProtection="1">
      <alignment horizontal="right"/>
    </xf>
    <xf numFmtId="0" fontId="12" fillId="0" borderId="11" xfId="4" applyBorder="1" applyProtection="1"/>
    <xf numFmtId="0" fontId="44" fillId="0" borderId="7" xfId="3" applyFont="1" applyFill="1" applyBorder="1" applyAlignment="1">
      <alignment horizontal="center" vertical="top" wrapText="1"/>
    </xf>
    <xf numFmtId="0" fontId="44" fillId="0" borderId="8" xfId="3" applyFont="1" applyFill="1" applyBorder="1" applyAlignment="1">
      <alignment horizontal="center" vertical="top" wrapText="1"/>
    </xf>
    <xf numFmtId="0" fontId="11" fillId="0" borderId="2" xfId="2" applyFont="1" applyFill="1" applyBorder="1" applyAlignment="1">
      <alignment horizontal="center" vertical="center" wrapText="1"/>
    </xf>
    <xf numFmtId="0" fontId="11" fillId="0" borderId="4" xfId="2" applyFont="1" applyFill="1" applyBorder="1" applyAlignment="1">
      <alignment horizontal="center" vertical="center" wrapText="1"/>
    </xf>
    <xf numFmtId="0" fontId="7" fillId="0" borderId="2"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43" fillId="3" borderId="65" xfId="0" applyFont="1" applyFill="1" applyBorder="1" applyAlignment="1">
      <alignment horizontal="center" vertical="top"/>
    </xf>
    <xf numFmtId="0" fontId="43" fillId="3" borderId="66" xfId="0" applyFont="1" applyFill="1" applyBorder="1" applyAlignment="1">
      <alignment horizontal="center" vertical="top"/>
    </xf>
    <xf numFmtId="0" fontId="29" fillId="0" borderId="61" xfId="0" applyFont="1" applyFill="1" applyBorder="1" applyAlignment="1">
      <alignment vertical="top" wrapText="1"/>
    </xf>
    <xf numFmtId="0" fontId="29" fillId="0" borderId="62" xfId="0" applyFont="1" applyFill="1" applyBorder="1" applyAlignment="1">
      <alignment vertical="top" wrapText="1"/>
    </xf>
    <xf numFmtId="0" fontId="42" fillId="0" borderId="61" xfId="0" applyFont="1" applyFill="1" applyBorder="1" applyAlignment="1">
      <alignment horizontal="center" vertical="top" wrapText="1"/>
    </xf>
    <xf numFmtId="0" fontId="42" fillId="0" borderId="62" xfId="0" applyFont="1" applyFill="1" applyBorder="1" applyAlignment="1">
      <alignment horizontal="center" vertical="top" wrapText="1"/>
    </xf>
    <xf numFmtId="0" fontId="42" fillId="0" borderId="63" xfId="0" applyFont="1" applyFill="1" applyBorder="1" applyAlignment="1">
      <alignment horizontal="center" vertical="top" wrapText="1"/>
    </xf>
    <xf numFmtId="0" fontId="42" fillId="0" borderId="64" xfId="0" applyFont="1" applyFill="1" applyBorder="1" applyAlignment="1">
      <alignment horizontal="center" vertical="top" wrapText="1"/>
    </xf>
    <xf numFmtId="0" fontId="7" fillId="0" borderId="5" xfId="1" applyFont="1" applyFill="1" applyBorder="1" applyAlignment="1">
      <alignment horizontal="center" vertical="top" wrapText="1"/>
    </xf>
    <xf numFmtId="0" fontId="7" fillId="0" borderId="6" xfId="1" applyFont="1" applyFill="1" applyBorder="1" applyAlignment="1">
      <alignment horizontal="center" vertical="top" wrapText="1"/>
    </xf>
    <xf numFmtId="0" fontId="31" fillId="0" borderId="7" xfId="3" applyFont="1" applyFill="1" applyBorder="1" applyAlignment="1">
      <alignment horizontal="center" vertical="top" wrapText="1"/>
    </xf>
    <xf numFmtId="0" fontId="31" fillId="0" borderId="8" xfId="3" applyFont="1" applyFill="1" applyBorder="1" applyAlignment="1">
      <alignment horizontal="center" vertical="top" wrapText="1"/>
    </xf>
    <xf numFmtId="0" fontId="13" fillId="0" borderId="0" xfId="4" applyFont="1" applyAlignment="1" applyProtection="1">
      <alignment horizontal="center"/>
      <protection locked="0"/>
    </xf>
    <xf numFmtId="0" fontId="15" fillId="2" borderId="24" xfId="4" applyFont="1" applyFill="1" applyBorder="1" applyAlignment="1" applyProtection="1">
      <alignment horizontal="center"/>
    </xf>
    <xf numFmtId="0" fontId="15" fillId="2" borderId="25" xfId="4" applyFont="1" applyFill="1" applyBorder="1" applyAlignment="1" applyProtection="1">
      <alignment horizontal="center"/>
    </xf>
    <xf numFmtId="0" fontId="15" fillId="2" borderId="26" xfId="4" applyFont="1" applyFill="1" applyBorder="1" applyAlignment="1" applyProtection="1">
      <alignment horizontal="center"/>
    </xf>
    <xf numFmtId="0" fontId="15" fillId="0" borderId="0" xfId="4" applyFont="1" applyAlignment="1" applyProtection="1">
      <alignment horizontal="center"/>
      <protection locked="0"/>
    </xf>
    <xf numFmtId="0" fontId="15" fillId="0" borderId="24" xfId="4" applyFont="1" applyBorder="1" applyAlignment="1" applyProtection="1">
      <alignment horizontal="left"/>
      <protection locked="0"/>
    </xf>
    <xf numFmtId="0" fontId="15" fillId="0" borderId="25" xfId="4" applyFont="1" applyBorder="1" applyAlignment="1" applyProtection="1">
      <alignment horizontal="left"/>
      <protection locked="0"/>
    </xf>
    <xf numFmtId="0" fontId="15" fillId="0" borderId="26" xfId="4" applyFont="1" applyBorder="1" applyAlignment="1" applyProtection="1">
      <alignment horizontal="left"/>
      <protection locked="0"/>
    </xf>
    <xf numFmtId="164" fontId="15" fillId="0" borderId="24" xfId="4" applyNumberFormat="1" applyFont="1" applyBorder="1" applyAlignment="1" applyProtection="1">
      <alignment horizontal="left"/>
      <protection locked="0"/>
    </xf>
    <xf numFmtId="164" fontId="15" fillId="0" borderId="25" xfId="4" applyNumberFormat="1" applyFont="1" applyBorder="1" applyAlignment="1" applyProtection="1">
      <alignment horizontal="left"/>
      <protection locked="0"/>
    </xf>
    <xf numFmtId="164" fontId="15" fillId="0" borderId="26" xfId="4" applyNumberFormat="1" applyFont="1" applyBorder="1" applyAlignment="1" applyProtection="1">
      <alignment horizontal="left"/>
      <protection locked="0"/>
    </xf>
    <xf numFmtId="0" fontId="10" fillId="0" borderId="24" xfId="3" applyBorder="1" applyAlignment="1" applyProtection="1">
      <alignment horizontal="left"/>
      <protection locked="0"/>
    </xf>
    <xf numFmtId="0" fontId="13" fillId="0" borderId="0" xfId="4" applyFont="1" applyAlignment="1" applyProtection="1">
      <alignment horizontal="center"/>
    </xf>
    <xf numFmtId="0" fontId="12" fillId="0" borderId="24" xfId="4" applyBorder="1" applyAlignment="1" applyProtection="1">
      <alignment horizontal="left"/>
    </xf>
    <xf numFmtId="0" fontId="12" fillId="0" borderId="25" xfId="4" applyBorder="1" applyAlignment="1" applyProtection="1">
      <alignment horizontal="left"/>
    </xf>
    <xf numFmtId="0" fontId="12" fillId="0" borderId="26" xfId="4" applyBorder="1" applyAlignment="1" applyProtection="1">
      <alignment horizontal="left"/>
    </xf>
    <xf numFmtId="164" fontId="15" fillId="0" borderId="24" xfId="4" applyNumberFormat="1" applyFont="1" applyBorder="1" applyAlignment="1" applyProtection="1">
      <alignment horizontal="left"/>
    </xf>
    <xf numFmtId="164" fontId="15" fillId="0" borderId="25" xfId="4" applyNumberFormat="1" applyFont="1" applyBorder="1" applyAlignment="1" applyProtection="1">
      <alignment horizontal="left"/>
    </xf>
    <xf numFmtId="164" fontId="15" fillId="0" borderId="26" xfId="4" applyNumberFormat="1" applyFont="1" applyBorder="1" applyAlignment="1" applyProtection="1">
      <alignment horizontal="left"/>
    </xf>
    <xf numFmtId="0" fontId="15" fillId="0" borderId="0" xfId="4" applyFont="1" applyAlignment="1" applyProtection="1">
      <alignment horizontal="center"/>
    </xf>
    <xf numFmtId="0" fontId="15" fillId="0" borderId="24" xfId="4" applyFont="1" applyBorder="1" applyAlignment="1" applyProtection="1">
      <alignment horizontal="left"/>
    </xf>
    <xf numFmtId="0" fontId="15" fillId="0" borderId="25" xfId="4" applyFont="1" applyBorder="1" applyAlignment="1" applyProtection="1">
      <alignment horizontal="left"/>
    </xf>
    <xf numFmtId="0" fontId="15" fillId="0" borderId="26" xfId="4" applyFont="1" applyBorder="1" applyAlignment="1" applyProtection="1">
      <alignment horizontal="left"/>
    </xf>
    <xf numFmtId="0" fontId="15" fillId="3" borderId="24" xfId="4" applyFont="1" applyFill="1" applyBorder="1" applyAlignment="1">
      <alignment horizontal="center"/>
    </xf>
    <xf numFmtId="0" fontId="15" fillId="3" borderId="25" xfId="4" applyFont="1" applyFill="1" applyBorder="1" applyAlignment="1">
      <alignment horizontal="center"/>
    </xf>
    <xf numFmtId="0" fontId="15" fillId="3" borderId="26" xfId="4" applyFont="1" applyFill="1" applyBorder="1" applyAlignment="1">
      <alignment horizontal="center"/>
    </xf>
    <xf numFmtId="0" fontId="15" fillId="2" borderId="24" xfId="4" applyFont="1" applyFill="1" applyBorder="1" applyAlignment="1">
      <alignment horizontal="center"/>
    </xf>
    <xf numFmtId="0" fontId="15" fillId="2" borderId="11" xfId="4" applyFont="1" applyFill="1" applyBorder="1" applyAlignment="1">
      <alignment horizontal="center"/>
    </xf>
    <xf numFmtId="0" fontId="15" fillId="2" borderId="26" xfId="4" applyFont="1" applyFill="1" applyBorder="1" applyAlignment="1">
      <alignment horizontal="center"/>
    </xf>
    <xf numFmtId="0" fontId="13" fillId="0" borderId="0" xfId="4" applyFont="1" applyAlignment="1">
      <alignment horizontal="center"/>
    </xf>
    <xf numFmtId="0" fontId="12" fillId="0" borderId="24" xfId="4" applyBorder="1" applyAlignment="1">
      <alignment horizontal="left"/>
    </xf>
    <xf numFmtId="0" fontId="12" fillId="0" borderId="25" xfId="4" applyBorder="1" applyAlignment="1">
      <alignment horizontal="left"/>
    </xf>
    <xf numFmtId="0" fontId="12" fillId="0" borderId="26" xfId="4" applyBorder="1" applyAlignment="1">
      <alignment horizontal="left"/>
    </xf>
    <xf numFmtId="164" fontId="15" fillId="0" borderId="24" xfId="4" applyNumberFormat="1" applyFont="1" applyBorder="1" applyAlignment="1">
      <alignment horizontal="left"/>
    </xf>
    <xf numFmtId="164" fontId="15" fillId="0" borderId="25" xfId="4" applyNumberFormat="1" applyFont="1" applyBorder="1" applyAlignment="1">
      <alignment horizontal="left"/>
    </xf>
    <xf numFmtId="164" fontId="15" fillId="0" borderId="26" xfId="4" applyNumberFormat="1" applyFont="1" applyBorder="1" applyAlignment="1">
      <alignment horizontal="left"/>
    </xf>
    <xf numFmtId="0" fontId="15" fillId="0" borderId="0" xfId="4" applyFont="1" applyAlignment="1">
      <alignment horizontal="center"/>
    </xf>
    <xf numFmtId="0" fontId="15" fillId="0" borderId="24" xfId="4" applyFont="1" applyBorder="1" applyAlignment="1">
      <alignment horizontal="left"/>
    </xf>
    <xf numFmtId="0" fontId="15" fillId="0" borderId="25" xfId="4" applyFont="1" applyBorder="1" applyAlignment="1">
      <alignment horizontal="left"/>
    </xf>
    <xf numFmtId="0" fontId="15" fillId="0" borderId="26" xfId="4" applyFont="1" applyBorder="1" applyAlignment="1">
      <alignment horizontal="left"/>
    </xf>
    <xf numFmtId="0" fontId="20" fillId="5" borderId="24" xfId="7" applyFont="1" applyFill="1" applyBorder="1" applyAlignment="1">
      <alignment horizontal="left" vertical="center"/>
    </xf>
    <xf numFmtId="0" fontId="20" fillId="5" borderId="25" xfId="7" applyFont="1" applyFill="1" applyBorder="1" applyAlignment="1">
      <alignment horizontal="left" vertical="center"/>
    </xf>
    <xf numFmtId="0" fontId="20" fillId="5" borderId="26" xfId="7" applyFont="1" applyFill="1" applyBorder="1" applyAlignment="1">
      <alignment horizontal="left" vertical="center"/>
    </xf>
    <xf numFmtId="0" fontId="23" fillId="0" borderId="0" xfId="7" applyFont="1" applyAlignment="1">
      <alignment horizontal="left" vertical="top" wrapText="1"/>
    </xf>
    <xf numFmtId="0" fontId="23" fillId="0" borderId="36" xfId="7" applyFont="1" applyBorder="1" applyAlignment="1">
      <alignment horizontal="left" vertical="top" wrapText="1"/>
    </xf>
    <xf numFmtId="0" fontId="23" fillId="0" borderId="41" xfId="7" applyFont="1" applyBorder="1" applyAlignment="1">
      <alignment horizontal="left" vertical="top" wrapText="1"/>
    </xf>
    <xf numFmtId="0" fontId="23" fillId="0" borderId="42" xfId="7" applyFont="1" applyBorder="1" applyAlignment="1">
      <alignment horizontal="left" vertical="top" wrapText="1"/>
    </xf>
    <xf numFmtId="0" fontId="23" fillId="8" borderId="54" xfId="7" applyFont="1" applyFill="1" applyBorder="1" applyAlignment="1">
      <alignment horizontal="left" vertical="top" wrapText="1"/>
    </xf>
    <xf numFmtId="0" fontId="23" fillId="8" borderId="0" xfId="7" applyFont="1" applyFill="1" applyAlignment="1">
      <alignment horizontal="left" vertical="top" wrapText="1"/>
    </xf>
    <xf numFmtId="0" fontId="25" fillId="7" borderId="0" xfId="7" applyFont="1" applyFill="1" applyAlignment="1">
      <alignment horizontal="center" vertical="top"/>
    </xf>
    <xf numFmtId="0" fontId="25" fillId="7" borderId="36" xfId="7" applyFont="1" applyFill="1" applyBorder="1" applyAlignment="1">
      <alignment horizontal="center" vertical="top"/>
    </xf>
    <xf numFmtId="0" fontId="23" fillId="0" borderId="17" xfId="7" applyFont="1" applyBorder="1" applyAlignment="1">
      <alignment horizontal="left" vertical="top" wrapText="1"/>
    </xf>
    <xf numFmtId="0" fontId="49" fillId="6" borderId="67" xfId="7" quotePrefix="1" applyFont="1" applyFill="1" applyBorder="1" applyAlignment="1">
      <alignment horizontal="center" vertical="center" textRotation="90" wrapText="1"/>
    </xf>
    <xf numFmtId="0" fontId="49" fillId="6" borderId="9" xfId="7" quotePrefix="1" applyFont="1" applyFill="1" applyBorder="1" applyAlignment="1">
      <alignment horizontal="center" vertical="center" textRotation="90" wrapText="1"/>
    </xf>
    <xf numFmtId="0" fontId="25" fillId="7" borderId="17" xfId="7" applyFont="1" applyFill="1" applyBorder="1" applyAlignment="1">
      <alignment horizontal="center" vertical="top"/>
    </xf>
    <xf numFmtId="0" fontId="25" fillId="0" borderId="41" xfId="8" applyFont="1" applyBorder="1"/>
    <xf numFmtId="0" fontId="25" fillId="0" borderId="42" xfId="8" applyFont="1" applyBorder="1"/>
    <xf numFmtId="0" fontId="23" fillId="8" borderId="13" xfId="7" applyFont="1" applyFill="1" applyBorder="1" applyAlignment="1">
      <alignment horizontal="left" vertical="top" wrapText="1"/>
    </xf>
    <xf numFmtId="0" fontId="23" fillId="8" borderId="38" xfId="7" applyFont="1" applyFill="1" applyBorder="1" applyAlignment="1">
      <alignment horizontal="left" vertical="top" wrapText="1"/>
    </xf>
    <xf numFmtId="0" fontId="23" fillId="8" borderId="39" xfId="7" applyFont="1" applyFill="1" applyBorder="1" applyAlignment="1">
      <alignment horizontal="left" vertical="top" wrapText="1"/>
    </xf>
    <xf numFmtId="0" fontId="23" fillId="8" borderId="54" xfId="7" applyFont="1" applyFill="1" applyBorder="1" applyAlignment="1">
      <alignment horizontal="left" vertical="top"/>
    </xf>
    <xf numFmtId="0" fontId="23" fillId="8" borderId="0" xfId="7" applyFont="1" applyFill="1" applyAlignment="1">
      <alignment horizontal="left" vertical="top"/>
    </xf>
    <xf numFmtId="0" fontId="23" fillId="8" borderId="36" xfId="7" applyFont="1" applyFill="1" applyBorder="1" applyAlignment="1">
      <alignment horizontal="left" vertical="top"/>
    </xf>
    <xf numFmtId="0" fontId="23" fillId="0" borderId="43" xfId="7" applyFont="1" applyBorder="1" applyAlignment="1">
      <alignment horizontal="left" vertical="top" wrapText="1"/>
    </xf>
    <xf numFmtId="0" fontId="23" fillId="0" borderId="44" xfId="7" applyFont="1" applyBorder="1" applyAlignment="1">
      <alignment horizontal="left" vertical="top" wrapText="1"/>
    </xf>
    <xf numFmtId="0" fontId="23" fillId="0" borderId="45" xfId="7" applyFont="1" applyBorder="1" applyAlignment="1">
      <alignment horizontal="left" vertical="top" wrapText="1"/>
    </xf>
  </cellXfs>
  <cellStyles count="9">
    <cellStyle name="Heading 4" xfId="2" builtinId="19"/>
    <cellStyle name="Hyperlink" xfId="3" builtinId="8"/>
    <cellStyle name="Hyperlink 2" xfId="5" xr:uid="{00000000-0005-0000-0000-000002000000}"/>
    <cellStyle name="Normal" xfId="0" builtinId="0"/>
    <cellStyle name="Normal 2" xfId="4" xr:uid="{00000000-0005-0000-0000-000004000000}"/>
    <cellStyle name="Normal 2 10" xfId="8" xr:uid="{FC17065A-E94D-4800-94EA-0B531CFA5D40}"/>
    <cellStyle name="Normal 2 2" xfId="6" xr:uid="{00000000-0005-0000-0000-000005000000}"/>
    <cellStyle name="Normal 2 2 3 3" xfId="7" xr:uid="{102D3FBB-1DCB-4E33-923E-E5BE4BBFE914}"/>
    <cellStyle name="Title" xfId="1" builtinId="15"/>
  </cellStyles>
  <dxfs count="189">
    <dxf>
      <fill>
        <patternFill>
          <bgColor theme="0" tint="-0.499984740745262"/>
        </patternFill>
      </fill>
    </dxf>
    <dxf>
      <fill>
        <patternFill>
          <bgColor theme="0" tint="-0.499984740745262"/>
        </patternFill>
      </fill>
    </dxf>
    <dxf>
      <fill>
        <patternFill>
          <bgColor theme="0" tint="-0.499984740745262"/>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0000"/>
        </patternFill>
      </fill>
    </dxf>
    <dxf>
      <fill>
        <patternFill>
          <bgColor rgb="FFFF0000"/>
        </patternFill>
      </fill>
    </dxf>
    <dxf>
      <fill>
        <patternFill>
          <bgColor theme="0" tint="-0.499984740745262"/>
        </patternFill>
      </fill>
    </dxf>
    <dxf>
      <fill>
        <patternFill>
          <bgColor theme="0" tint="-0.499984740745262"/>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rgb="FFFF0000"/>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0000"/>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0000"/>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0000"/>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rgb="FFFF0000"/>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0000"/>
        </patternFill>
      </fill>
    </dxf>
    <dxf>
      <fill>
        <patternFill>
          <bgColor rgb="FFFF0000"/>
        </patternFill>
      </fill>
    </dxf>
    <dxf>
      <fill>
        <patternFill>
          <bgColor theme="0" tint="-0.499984740745262"/>
        </patternFill>
      </fill>
    </dxf>
    <dxf>
      <fill>
        <patternFill>
          <bgColor theme="0" tint="-0.499984740745262"/>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rgb="FFFF0000"/>
        </patternFill>
      </fill>
    </dxf>
    <dxf>
      <fill>
        <patternFill>
          <bgColor rgb="FFFF0000"/>
        </patternFill>
      </fill>
    </dxf>
  </dxfs>
  <tableStyles count="1" defaultTableStyle="Table Style 1" defaultPivotStyle="PivotStyleLight16">
    <tableStyle name="Table Style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3</xdr:colOff>
      <xdr:row>2</xdr:row>
      <xdr:rowOff>213289</xdr:rowOff>
    </xdr:from>
    <xdr:to>
      <xdr:col>14</xdr:col>
      <xdr:colOff>3</xdr:colOff>
      <xdr:row>5</xdr:row>
      <xdr:rowOff>66</xdr:rowOff>
    </xdr:to>
    <xdr:sp macro="" textlink="">
      <xdr:nvSpPr>
        <xdr:cNvPr id="4" name="Right Brace 3">
          <a:extLst>
            <a:ext uri="{FF2B5EF4-FFF2-40B4-BE49-F238E27FC236}">
              <a16:creationId xmlns:a16="http://schemas.microsoft.com/office/drawing/2014/main" id="{00000000-0008-0000-0100-000004000000}"/>
            </a:ext>
          </a:extLst>
        </xdr:cNvPr>
        <xdr:cNvSpPr/>
      </xdr:nvSpPr>
      <xdr:spPr>
        <a:xfrm rot="5400000" flipH="1" flipV="1">
          <a:off x="10673411" y="-4506994"/>
          <a:ext cx="382090" cy="10775156"/>
        </a:xfrm>
        <a:prstGeom prst="rightBrace">
          <a:avLst>
            <a:gd name="adj1" fmla="val 8333"/>
            <a:gd name="adj2" fmla="val 50000"/>
          </a:avLst>
        </a:prstGeom>
        <a:ln w="15875">
          <a:solidFill>
            <a:srgbClr val="C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en-US"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xdr:colOff>
      <xdr:row>2</xdr:row>
      <xdr:rowOff>213289</xdr:rowOff>
    </xdr:from>
    <xdr:to>
      <xdr:col>14</xdr:col>
      <xdr:colOff>3</xdr:colOff>
      <xdr:row>5</xdr:row>
      <xdr:rowOff>66</xdr:rowOff>
    </xdr:to>
    <xdr:sp macro="" textlink="">
      <xdr:nvSpPr>
        <xdr:cNvPr id="2" name="Right Brace 1">
          <a:extLst>
            <a:ext uri="{FF2B5EF4-FFF2-40B4-BE49-F238E27FC236}">
              <a16:creationId xmlns:a16="http://schemas.microsoft.com/office/drawing/2014/main" id="{040ACC26-762C-411A-BD4B-A18EF0D7F537}"/>
            </a:ext>
          </a:extLst>
        </xdr:cNvPr>
        <xdr:cNvSpPr/>
      </xdr:nvSpPr>
      <xdr:spPr>
        <a:xfrm rot="5400000" flipH="1" flipV="1">
          <a:off x="9969752" y="-4431985"/>
          <a:ext cx="367802" cy="10591800"/>
        </a:xfrm>
        <a:prstGeom prst="rightBrace">
          <a:avLst>
            <a:gd name="adj1" fmla="val 8333"/>
            <a:gd name="adj2" fmla="val 50000"/>
          </a:avLst>
        </a:prstGeom>
        <a:ln w="15875">
          <a:solidFill>
            <a:srgbClr val="C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en-US"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4</xdr:row>
      <xdr:rowOff>0</xdr:rowOff>
    </xdr:from>
    <xdr:to>
      <xdr:col>11</xdr:col>
      <xdr:colOff>1825097</xdr:colOff>
      <xdr:row>6</xdr:row>
      <xdr:rowOff>30736</xdr:rowOff>
    </xdr:to>
    <xdr:sp macro="" textlink="">
      <xdr:nvSpPr>
        <xdr:cNvPr id="2" name="Right Brace 1">
          <a:extLst>
            <a:ext uri="{FF2B5EF4-FFF2-40B4-BE49-F238E27FC236}">
              <a16:creationId xmlns:a16="http://schemas.microsoft.com/office/drawing/2014/main" id="{00000000-0008-0000-0200-000002000000}"/>
            </a:ext>
          </a:extLst>
        </xdr:cNvPr>
        <xdr:cNvSpPr/>
      </xdr:nvSpPr>
      <xdr:spPr>
        <a:xfrm rot="5400000" flipH="1" flipV="1">
          <a:off x="15512989" y="-6847265"/>
          <a:ext cx="371204" cy="15784288"/>
        </a:xfrm>
        <a:prstGeom prst="rightBrace">
          <a:avLst>
            <a:gd name="adj1" fmla="val 8333"/>
            <a:gd name="adj2" fmla="val 50000"/>
          </a:avLst>
        </a:prstGeom>
        <a:ln w="15875">
          <a:solidFill>
            <a:srgbClr val="C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en-US" b="1">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AFR/CAFR2011/Forms%202011/Final%20Forms/Form11_Nonappropriated%20Fund%20Balanc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ao.georgia.gov/sites/sao.georgia.gov/files/related_files/site_page/FinancialTreeMaintenanceForm3.20.2017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Instructions"/>
      <sheetName val="Calculation of FB Txn"/>
      <sheetName val="Identification of FB Txn"/>
      <sheetName val="ID of End Bal - Govt Funds"/>
      <sheetName val="ID of End Bal - CU &amp; Prop Funds"/>
      <sheetName val="ID of End Bal - Fiduciary Funds"/>
      <sheetName val="Entity List"/>
      <sheetName val="HFM tab"/>
      <sheetName val="Dropdown Lists"/>
    </sheetNames>
    <sheetDataSet>
      <sheetData sheetId="0" refreshError="1"/>
      <sheetData sheetId="1"/>
      <sheetData sheetId="2" refreshError="1"/>
      <sheetData sheetId="3" refreshError="1"/>
      <sheetData sheetId="4" refreshError="1"/>
      <sheetData sheetId="5" refreshError="1"/>
      <sheetData sheetId="6" refreshError="1"/>
      <sheetData sheetId="7">
        <row r="2">
          <cell r="A2">
            <v>40200</v>
          </cell>
          <cell r="B2" t="str">
            <v>Department of Agriculture</v>
          </cell>
          <cell r="C2" t="str">
            <v>40200_EWAdj</v>
          </cell>
          <cell r="E2" t="str">
            <v>Not Applicable</v>
          </cell>
          <cell r="G2" t="str">
            <v>Yes</v>
          </cell>
        </row>
        <row r="3">
          <cell r="A3" t="str">
            <v>40300(GF)</v>
          </cell>
          <cell r="B3" t="str">
            <v>Department of Administrative Services - General Fund</v>
          </cell>
          <cell r="C3" t="str">
            <v>40300_EWAdj</v>
          </cell>
          <cell r="G3" t="str">
            <v>No</v>
          </cell>
        </row>
        <row r="4">
          <cell r="A4" t="str">
            <v>40300(ISF)</v>
          </cell>
          <cell r="B4" t="str">
            <v>Department of Administrative Services - ISF</v>
          </cell>
          <cell r="C4" t="str">
            <v>40300_40001</v>
          </cell>
        </row>
        <row r="5">
          <cell r="A5">
            <v>40400</v>
          </cell>
          <cell r="B5" t="str">
            <v>Department of Audits and Accounts</v>
          </cell>
          <cell r="C5" t="str">
            <v>40400_EWAdj</v>
          </cell>
        </row>
        <row r="6">
          <cell r="A6">
            <v>40600</v>
          </cell>
          <cell r="B6" t="str">
            <v>Department of Banking and Finance</v>
          </cell>
          <cell r="C6" t="str">
            <v>40600_EWAdj</v>
          </cell>
        </row>
        <row r="7">
          <cell r="A7">
            <v>40700</v>
          </cell>
          <cell r="B7" t="str">
            <v>State Accounting Office</v>
          </cell>
          <cell r="C7" t="str">
            <v>40700_EWAdj</v>
          </cell>
        </row>
        <row r="8">
          <cell r="A8">
            <v>40800</v>
          </cell>
          <cell r="B8" t="str">
            <v>Department of Insurance</v>
          </cell>
          <cell r="C8" t="str">
            <v>40800_EWAdj</v>
          </cell>
        </row>
        <row r="9">
          <cell r="A9">
            <v>40900</v>
          </cell>
          <cell r="B9" t="str">
            <v>Georgia State Financing and Investment Commission</v>
          </cell>
          <cell r="C9" t="str">
            <v>40900_EWAdj</v>
          </cell>
        </row>
        <row r="10">
          <cell r="A10">
            <v>41000</v>
          </cell>
          <cell r="B10" t="str">
            <v>State Properties Commission</v>
          </cell>
          <cell r="C10" t="str">
            <v>41000_EWAdj</v>
          </cell>
        </row>
        <row r="11">
          <cell r="A11">
            <v>41100</v>
          </cell>
          <cell r="B11" t="str">
            <v>Department of Defense</v>
          </cell>
          <cell r="C11" t="str">
            <v>41100_EWAdj</v>
          </cell>
        </row>
        <row r="12">
          <cell r="A12">
            <v>41400</v>
          </cell>
          <cell r="B12" t="str">
            <v>Department of Education</v>
          </cell>
          <cell r="C12" t="str">
            <v>41400_EWAdj</v>
          </cell>
        </row>
        <row r="13">
          <cell r="A13">
            <v>41500</v>
          </cell>
          <cell r="B13" t="str">
            <v>Technical College System of Georgia</v>
          </cell>
          <cell r="C13" t="str">
            <v>41500_30400</v>
          </cell>
        </row>
        <row r="14">
          <cell r="A14">
            <v>41600</v>
          </cell>
          <cell r="B14" t="str">
            <v>Employees' Retirement System of Georgia</v>
          </cell>
          <cell r="C14" t="str">
            <v>41600_80106</v>
          </cell>
        </row>
        <row r="15">
          <cell r="A15">
            <v>41800</v>
          </cell>
          <cell r="B15" t="str">
            <v>Prosecuting Attorneys - Judicial Branch</v>
          </cell>
          <cell r="C15" t="str">
            <v>41800_EWAdj</v>
          </cell>
        </row>
        <row r="16">
          <cell r="A16">
            <v>41900</v>
          </cell>
          <cell r="B16" t="str">
            <v>Department of Community Health</v>
          </cell>
          <cell r="C16" t="str">
            <v>41900_EWAdj</v>
          </cell>
        </row>
        <row r="17">
          <cell r="A17">
            <v>42000</v>
          </cell>
          <cell r="B17" t="str">
            <v>Georgia Forestry Commission</v>
          </cell>
          <cell r="C17" t="str">
            <v>42000_EWAdj</v>
          </cell>
        </row>
        <row r="18">
          <cell r="A18">
            <v>42200</v>
          </cell>
          <cell r="B18" t="str">
            <v>Office of the Governor</v>
          </cell>
          <cell r="C18" t="str">
            <v>42200_EWAdj</v>
          </cell>
        </row>
        <row r="19">
          <cell r="A19">
            <v>42700</v>
          </cell>
          <cell r="B19" t="str">
            <v>Department of Human Services</v>
          </cell>
          <cell r="C19" t="str">
            <v>42700_EWAdj</v>
          </cell>
        </row>
        <row r="20">
          <cell r="A20">
            <v>42800</v>
          </cell>
          <cell r="B20" t="str">
            <v>Department of Community Affairs</v>
          </cell>
          <cell r="C20" t="str">
            <v>42800_EWAdj</v>
          </cell>
        </row>
        <row r="21">
          <cell r="A21">
            <v>42900</v>
          </cell>
          <cell r="B21" t="str">
            <v>Department of Economic Development</v>
          </cell>
          <cell r="C21" t="str">
            <v>42900_EWAdj</v>
          </cell>
        </row>
        <row r="22">
          <cell r="A22">
            <v>43100</v>
          </cell>
          <cell r="B22" t="str">
            <v>Judicial Branch - Juvenile Courts</v>
          </cell>
          <cell r="C22" t="str">
            <v>43100_EWAdj</v>
          </cell>
        </row>
        <row r="23">
          <cell r="A23">
            <v>43200</v>
          </cell>
          <cell r="B23" t="str">
            <v>Judicial Branch - Court of Appeals</v>
          </cell>
          <cell r="C23" t="str">
            <v>43200_EWAdj</v>
          </cell>
        </row>
        <row r="24">
          <cell r="A24">
            <v>43400</v>
          </cell>
          <cell r="B24" t="str">
            <v>Judicial Branch - Judicial Council</v>
          </cell>
          <cell r="C24" t="str">
            <v>43400_EWAdj</v>
          </cell>
        </row>
        <row r="25">
          <cell r="A25">
            <v>43600</v>
          </cell>
          <cell r="B25" t="str">
            <v>Judicial Branch - Superior Courts</v>
          </cell>
          <cell r="C25" t="str">
            <v>43600_EWAdj</v>
          </cell>
        </row>
        <row r="26">
          <cell r="A26">
            <v>43800</v>
          </cell>
          <cell r="B26" t="str">
            <v>Judicial Branch - Supreme Court</v>
          </cell>
          <cell r="C26" t="str">
            <v>43800_EWAdj</v>
          </cell>
        </row>
        <row r="27">
          <cell r="A27" t="str">
            <v>44000(GF)</v>
          </cell>
          <cell r="B27" t="str">
            <v>Department of Labor - General Fund</v>
          </cell>
          <cell r="C27" t="str">
            <v>44000_EWAdj</v>
          </cell>
        </row>
        <row r="28">
          <cell r="A28" t="str">
            <v>44000(ENT)</v>
          </cell>
          <cell r="B28" t="str">
            <v>Department of Labor - Enterprise Fund</v>
          </cell>
          <cell r="C28" t="str">
            <v>44000_30200</v>
          </cell>
        </row>
        <row r="29">
          <cell r="A29">
            <v>44100</v>
          </cell>
          <cell r="B29" t="str">
            <v>Department of Behavioral Health and Developmental Disabilities</v>
          </cell>
          <cell r="C29" t="str">
            <v>44100_EWAdj</v>
          </cell>
        </row>
        <row r="30">
          <cell r="A30">
            <v>44200</v>
          </cell>
          <cell r="B30" t="str">
            <v>Department of Law</v>
          </cell>
          <cell r="C30" t="str">
            <v>44200_EWAdj</v>
          </cell>
        </row>
        <row r="31">
          <cell r="A31">
            <v>44400</v>
          </cell>
          <cell r="B31" t="str">
            <v>General Assembly (Unspecified)</v>
          </cell>
          <cell r="C31" t="str">
            <v>44400_EWAdj</v>
          </cell>
        </row>
        <row r="32">
          <cell r="A32" t="str">
            <v>46000(GF)</v>
          </cell>
          <cell r="B32" t="str">
            <v>State Personnel Administration - General Fund</v>
          </cell>
          <cell r="C32" t="str">
            <v>46000_10000</v>
          </cell>
        </row>
        <row r="33">
          <cell r="A33" t="str">
            <v>46000(ISF)</v>
          </cell>
          <cell r="B33" t="str">
            <v>State Personnel Administration - ISF</v>
          </cell>
          <cell r="C33" t="str">
            <v>46000_40001</v>
          </cell>
        </row>
        <row r="34">
          <cell r="A34">
            <v>46100</v>
          </cell>
          <cell r="B34" t="str">
            <v>Department of Juvenile Justice</v>
          </cell>
          <cell r="C34" t="str">
            <v>46100_EWAdj</v>
          </cell>
        </row>
        <row r="35">
          <cell r="A35">
            <v>46200</v>
          </cell>
          <cell r="B35" t="str">
            <v>Department of Natural Resources</v>
          </cell>
          <cell r="C35" t="str">
            <v>46200_EWAdj</v>
          </cell>
        </row>
        <row r="36">
          <cell r="A36">
            <v>46500</v>
          </cell>
          <cell r="B36" t="str">
            <v>State Board of Pardons and Paroles</v>
          </cell>
          <cell r="C36" t="str">
            <v>46500_EWAdj</v>
          </cell>
        </row>
        <row r="37">
          <cell r="A37">
            <v>46600</v>
          </cell>
          <cell r="B37" t="str">
            <v>Department of Public Safety</v>
          </cell>
          <cell r="C37" t="str">
            <v>46600_EWAdj</v>
          </cell>
        </row>
        <row r="38">
          <cell r="A38">
            <v>46700</v>
          </cell>
          <cell r="B38" t="str">
            <v>Department of Corrections</v>
          </cell>
          <cell r="C38" t="str">
            <v>46700_EWAdj</v>
          </cell>
        </row>
        <row r="39">
          <cell r="A39">
            <v>46900</v>
          </cell>
          <cell r="B39" t="str">
            <v>Department of Early Care and Learning</v>
          </cell>
          <cell r="C39" t="str">
            <v>46900_EWAdj</v>
          </cell>
        </row>
        <row r="40">
          <cell r="A40">
            <v>47000</v>
          </cell>
          <cell r="B40" t="str">
            <v>Public Service Commission</v>
          </cell>
          <cell r="C40" t="str">
            <v>47000_EWAdj</v>
          </cell>
        </row>
        <row r="41">
          <cell r="A41">
            <v>47100</v>
          </cell>
          <cell r="B41" t="str">
            <v>Georgia Bureau of Investigation</v>
          </cell>
          <cell r="C41" t="str">
            <v>47100_EWAdj</v>
          </cell>
        </row>
        <row r="42">
          <cell r="A42">
            <v>47200</v>
          </cell>
          <cell r="B42" t="str">
            <v>Board of Regents of the University System of Georgia</v>
          </cell>
          <cell r="C42" t="str">
            <v>47200_30400</v>
          </cell>
        </row>
        <row r="43">
          <cell r="A43">
            <v>47400</v>
          </cell>
          <cell r="B43" t="str">
            <v>Department of Revenue</v>
          </cell>
          <cell r="C43" t="str">
            <v>47400_EWAdj</v>
          </cell>
        </row>
        <row r="44">
          <cell r="A44">
            <v>47500</v>
          </cell>
          <cell r="B44" t="str">
            <v>Department of Driver Services</v>
          </cell>
          <cell r="C44" t="str">
            <v>47500_EWAdj</v>
          </cell>
        </row>
        <row r="45">
          <cell r="A45">
            <v>47600</v>
          </cell>
          <cell r="B45" t="str">
            <v>Georgia Student Finance Commission</v>
          </cell>
          <cell r="C45" t="str">
            <v>47600_EWAdj</v>
          </cell>
        </row>
        <row r="46">
          <cell r="A46">
            <v>47800</v>
          </cell>
          <cell r="B46" t="str">
            <v>Secretary of State</v>
          </cell>
          <cell r="C46" t="str">
            <v>47800_EWAdj</v>
          </cell>
        </row>
        <row r="47">
          <cell r="A47">
            <v>48000</v>
          </cell>
          <cell r="B47" t="str">
            <v>State Soil and Water Conservation Commission</v>
          </cell>
          <cell r="C47" t="str">
            <v>48000_EWAdj</v>
          </cell>
        </row>
        <row r="48">
          <cell r="A48">
            <v>48200</v>
          </cell>
          <cell r="B48" t="str">
            <v>Teachers' Retirement System of Georgia</v>
          </cell>
          <cell r="C48" t="str">
            <v>48200_80106</v>
          </cell>
        </row>
        <row r="49">
          <cell r="A49">
            <v>48300</v>
          </cell>
          <cell r="B49" t="str">
            <v>Georgia Aviation Hall of Fame</v>
          </cell>
          <cell r="C49" t="str">
            <v>48300_EWAdj</v>
          </cell>
        </row>
        <row r="50">
          <cell r="A50">
            <v>48400</v>
          </cell>
          <cell r="B50" t="str">
            <v>Department of Transportation</v>
          </cell>
          <cell r="C50" t="str">
            <v>48400_EWAdj</v>
          </cell>
        </row>
        <row r="51">
          <cell r="A51">
            <v>48600</v>
          </cell>
          <cell r="B51" t="str">
            <v>Office of Treasury and Fiscal Services</v>
          </cell>
          <cell r="C51" t="str">
            <v>48600_EWAdj</v>
          </cell>
        </row>
        <row r="52">
          <cell r="A52">
            <v>48800</v>
          </cell>
          <cell r="B52" t="str">
            <v>State Department of Veterans' Service</v>
          </cell>
          <cell r="C52" t="str">
            <v>48800_EWAdj</v>
          </cell>
        </row>
        <row r="53">
          <cell r="A53">
            <v>48900</v>
          </cell>
          <cell r="B53" t="str">
            <v>Subsequent Injury Trust Fund</v>
          </cell>
          <cell r="C53" t="str">
            <v>48900_80301</v>
          </cell>
        </row>
        <row r="54">
          <cell r="A54">
            <v>49000</v>
          </cell>
          <cell r="B54" t="str">
            <v>State Board of Workers' Compensation</v>
          </cell>
          <cell r="C54" t="str">
            <v>49000_EWAdj</v>
          </cell>
        </row>
        <row r="55">
          <cell r="A55">
            <v>49200</v>
          </cell>
          <cell r="B55" t="str">
            <v>Georgia Public Defender Standards Council</v>
          </cell>
          <cell r="C55" t="str">
            <v>49200_EWAdj</v>
          </cell>
        </row>
        <row r="56">
          <cell r="A56">
            <v>49600</v>
          </cell>
          <cell r="B56" t="str">
            <v>State Games Commission</v>
          </cell>
          <cell r="C56" t="str">
            <v>49600_EWAdj</v>
          </cell>
        </row>
        <row r="57">
          <cell r="A57">
            <v>85040</v>
          </cell>
          <cell r="B57" t="str">
            <v>Northwest Georgia RESA</v>
          </cell>
          <cell r="C57" t="str">
            <v>85040_90001</v>
          </cell>
        </row>
        <row r="58">
          <cell r="A58">
            <v>85240</v>
          </cell>
          <cell r="B58" t="str">
            <v>North Georgia RESA</v>
          </cell>
          <cell r="C58" t="str">
            <v>85240_90001</v>
          </cell>
        </row>
        <row r="59">
          <cell r="A59">
            <v>85440</v>
          </cell>
          <cell r="B59" t="str">
            <v>Pioneer RESA</v>
          </cell>
          <cell r="C59" t="str">
            <v>85440_90001</v>
          </cell>
        </row>
        <row r="60">
          <cell r="A60">
            <v>85640</v>
          </cell>
          <cell r="B60" t="str">
            <v>Metropolitan RESA</v>
          </cell>
          <cell r="C60" t="str">
            <v>85640_90001</v>
          </cell>
        </row>
        <row r="61">
          <cell r="A61">
            <v>85840</v>
          </cell>
          <cell r="B61" t="str">
            <v>Northeast Georgia RESA</v>
          </cell>
          <cell r="C61" t="str">
            <v>85840_90001</v>
          </cell>
        </row>
        <row r="62">
          <cell r="A62">
            <v>86040</v>
          </cell>
          <cell r="B62" t="str">
            <v>West Georgia RESA</v>
          </cell>
          <cell r="C62" t="str">
            <v>86040_90001</v>
          </cell>
        </row>
        <row r="63">
          <cell r="A63">
            <v>86240</v>
          </cell>
          <cell r="B63" t="str">
            <v>Griffin RESA</v>
          </cell>
          <cell r="C63" t="str">
            <v>86240_90001</v>
          </cell>
        </row>
        <row r="64">
          <cell r="A64">
            <v>86440</v>
          </cell>
          <cell r="B64" t="str">
            <v>Middle Georgia RESA</v>
          </cell>
          <cell r="C64" t="str">
            <v>86440_90001</v>
          </cell>
        </row>
        <row r="65">
          <cell r="A65">
            <v>86640</v>
          </cell>
          <cell r="B65" t="str">
            <v>Oconee RESA</v>
          </cell>
          <cell r="C65" t="str">
            <v>86640_90001</v>
          </cell>
        </row>
        <row r="66">
          <cell r="A66">
            <v>86840</v>
          </cell>
          <cell r="B66" t="str">
            <v>Central Savannah River Area RESA</v>
          </cell>
          <cell r="C66" t="str">
            <v>86840_90001</v>
          </cell>
        </row>
        <row r="67">
          <cell r="A67">
            <v>87240</v>
          </cell>
          <cell r="B67" t="str">
            <v>Chattahoochee-Flint RESA</v>
          </cell>
          <cell r="C67" t="str">
            <v>87240_90001</v>
          </cell>
        </row>
        <row r="68">
          <cell r="A68">
            <v>87640</v>
          </cell>
          <cell r="B68" t="str">
            <v>Heart of Georgia RESA</v>
          </cell>
          <cell r="C68" t="str">
            <v>87640_90001</v>
          </cell>
        </row>
        <row r="69">
          <cell r="A69">
            <v>88040</v>
          </cell>
          <cell r="B69" t="str">
            <v>First District RESA</v>
          </cell>
          <cell r="C69" t="str">
            <v>88040_90001</v>
          </cell>
        </row>
        <row r="70">
          <cell r="A70">
            <v>88440</v>
          </cell>
          <cell r="B70" t="str">
            <v>Southwest Georgia RESA</v>
          </cell>
          <cell r="C70" t="str">
            <v>88440_90001</v>
          </cell>
        </row>
        <row r="71">
          <cell r="A71">
            <v>88640</v>
          </cell>
          <cell r="B71" t="str">
            <v>Coastal Plains RESA</v>
          </cell>
          <cell r="C71" t="str">
            <v>88640_90001</v>
          </cell>
        </row>
        <row r="72">
          <cell r="A72">
            <v>88840</v>
          </cell>
          <cell r="B72" t="str">
            <v>Okefenokee RESA</v>
          </cell>
          <cell r="C72" t="str">
            <v>88840_90001</v>
          </cell>
        </row>
        <row r="73">
          <cell r="A73">
            <v>91000</v>
          </cell>
          <cell r="B73" t="str">
            <v>Jekyll Island State Park Authority</v>
          </cell>
          <cell r="C73" t="str">
            <v>91000_90001</v>
          </cell>
        </row>
        <row r="74">
          <cell r="A74">
            <v>91100</v>
          </cell>
          <cell r="B74" t="str">
            <v>Stone Mountain Memorial Association</v>
          </cell>
          <cell r="C74" t="str">
            <v>91100_90001</v>
          </cell>
        </row>
        <row r="75">
          <cell r="A75">
            <v>91200</v>
          </cell>
          <cell r="B75" t="str">
            <v>North Georgia Mountains Authority</v>
          </cell>
          <cell r="C75" t="str">
            <v>46200_90231</v>
          </cell>
        </row>
        <row r="76">
          <cell r="A76">
            <v>91300</v>
          </cell>
          <cell r="B76" t="str">
            <v>Lake Lanier Islands Development Authority</v>
          </cell>
          <cell r="C76" t="str">
            <v>91300_90001</v>
          </cell>
        </row>
        <row r="77">
          <cell r="A77">
            <v>91400</v>
          </cell>
          <cell r="B77" t="str">
            <v>Georgia Development Authority</v>
          </cell>
          <cell r="C77" t="str">
            <v>91400_90001</v>
          </cell>
        </row>
        <row r="78">
          <cell r="A78">
            <v>91600</v>
          </cell>
          <cell r="B78" t="str">
            <v>Georgia Ports Authority</v>
          </cell>
          <cell r="C78" t="str">
            <v>91600_90001</v>
          </cell>
        </row>
        <row r="79">
          <cell r="A79">
            <v>91700</v>
          </cell>
          <cell r="B79" t="str">
            <v>Georgia Student Finance Authority</v>
          </cell>
          <cell r="C79" t="str">
            <v>91700_90001</v>
          </cell>
        </row>
        <row r="80">
          <cell r="A80">
            <v>91800</v>
          </cell>
          <cell r="B80" t="str">
            <v>Georgia Higher Education Assistance</v>
          </cell>
          <cell r="C80" t="str">
            <v>91800_90001</v>
          </cell>
        </row>
        <row r="81">
          <cell r="A81">
            <v>91900</v>
          </cell>
          <cell r="B81" t="str">
            <v>Georgia Seed Development Commission</v>
          </cell>
          <cell r="C81" t="str">
            <v>91900_90001</v>
          </cell>
        </row>
        <row r="82">
          <cell r="A82">
            <v>92100</v>
          </cell>
          <cell r="B82" t="str">
            <v>Correctional Industries Administration</v>
          </cell>
          <cell r="C82" t="str">
            <v>92100_40001</v>
          </cell>
        </row>
        <row r="83">
          <cell r="A83">
            <v>92200</v>
          </cell>
          <cell r="B83" t="str">
            <v>Georgia Geo. L. Smith IIWorld Congress Center Authority</v>
          </cell>
          <cell r="C83" t="str">
            <v>92200_90001</v>
          </cell>
        </row>
        <row r="84">
          <cell r="A84">
            <v>92300</v>
          </cell>
          <cell r="B84" t="str">
            <v>Georgia Housing and Finance Authority</v>
          </cell>
          <cell r="C84" t="str">
            <v>92300_90001</v>
          </cell>
        </row>
        <row r="85">
          <cell r="A85">
            <v>92400</v>
          </cell>
          <cell r="B85" t="str">
            <v>Georgia Highway Authority</v>
          </cell>
          <cell r="C85" t="str">
            <v>92400_90001</v>
          </cell>
        </row>
        <row r="86">
          <cell r="A86">
            <v>92600</v>
          </cell>
          <cell r="B86" t="str">
            <v>Georgia Agricultural Exposition Authority</v>
          </cell>
          <cell r="C86" t="str">
            <v>92600_90001</v>
          </cell>
        </row>
        <row r="87">
          <cell r="A87" t="str">
            <v>92700(GF)</v>
          </cell>
          <cell r="B87" t="str">
            <v>State Road and Tollway Authority - General Fund</v>
          </cell>
          <cell r="C87" t="str">
            <v>92700_EWAdj</v>
          </cell>
        </row>
        <row r="88">
          <cell r="A88" t="str">
            <v>92700(ENT)</v>
          </cell>
          <cell r="B88" t="str">
            <v>State Road and Tollway Authority - Enterprise Fund</v>
          </cell>
          <cell r="C88" t="str">
            <v>92700_20000</v>
          </cell>
        </row>
        <row r="89">
          <cell r="A89">
            <v>92800</v>
          </cell>
          <cell r="B89" t="str">
            <v>Georgia Environmental Facilities Authority</v>
          </cell>
          <cell r="C89" t="str">
            <v>92800_90001</v>
          </cell>
        </row>
        <row r="90">
          <cell r="A90">
            <v>92900</v>
          </cell>
          <cell r="B90" t="str">
            <v>Music Hall of Fame</v>
          </cell>
          <cell r="C90" t="str">
            <v>92900_90001</v>
          </cell>
        </row>
        <row r="91">
          <cell r="A91">
            <v>93000</v>
          </cell>
          <cell r="B91" t="str">
            <v>Boll Weevil Eradication Foundation</v>
          </cell>
          <cell r="C91" t="str">
            <v>93000_60170</v>
          </cell>
        </row>
        <row r="92">
          <cell r="A92" t="str">
            <v>930X</v>
          </cell>
          <cell r="B92" t="str">
            <v>Agricultural Commodities Commission</v>
          </cell>
          <cell r="C92" t="str">
            <v>930X_60170</v>
          </cell>
        </row>
        <row r="93">
          <cell r="A93">
            <v>94000</v>
          </cell>
          <cell r="B93" t="str">
            <v>Georgia Agrirama Development Authority</v>
          </cell>
          <cell r="C93" t="str">
            <v>94000_90001</v>
          </cell>
        </row>
        <row r="94">
          <cell r="A94">
            <v>94200</v>
          </cell>
          <cell r="B94" t="str">
            <v>Sapelo Island Heritage Authority</v>
          </cell>
          <cell r="C94" t="str">
            <v>46200_90311</v>
          </cell>
        </row>
        <row r="95">
          <cell r="A95">
            <v>94400</v>
          </cell>
          <cell r="B95" t="str">
            <v>Georgia Sports Hall of Fame Authority</v>
          </cell>
          <cell r="C95" t="str">
            <v>94400_90001</v>
          </cell>
        </row>
        <row r="96">
          <cell r="A96">
            <v>94700</v>
          </cell>
          <cell r="B96" t="str">
            <v>Peace Officers' Annuity and Benefit Fund</v>
          </cell>
          <cell r="C96" t="str">
            <v>94700_80106</v>
          </cell>
        </row>
        <row r="97">
          <cell r="A97">
            <v>94800</v>
          </cell>
          <cell r="B97" t="str">
            <v>Superior Court Clerks Retirement Fund</v>
          </cell>
          <cell r="C97" t="str">
            <v>94800_80106</v>
          </cell>
        </row>
        <row r="98">
          <cell r="A98">
            <v>94900</v>
          </cell>
          <cell r="B98" t="str">
            <v>Judges of the Probate Courts Retirement Fund</v>
          </cell>
          <cell r="C98" t="str">
            <v>94900_80106</v>
          </cell>
        </row>
        <row r="99">
          <cell r="A99">
            <v>95000</v>
          </cell>
          <cell r="B99" t="str">
            <v>Firefighters' Pension Fund</v>
          </cell>
          <cell r="C99" t="str">
            <v>95000_80106</v>
          </cell>
        </row>
        <row r="100">
          <cell r="A100">
            <v>95100</v>
          </cell>
          <cell r="B100" t="str">
            <v>Sheriffs' Retirement Fund</v>
          </cell>
          <cell r="C100" t="str">
            <v>95100_80106</v>
          </cell>
        </row>
        <row r="101">
          <cell r="A101">
            <v>95500</v>
          </cell>
          <cell r="B101" t="str">
            <v>Georgia Superior Court Clerks Cooperative Authority</v>
          </cell>
          <cell r="C101" t="str">
            <v>95500_90001</v>
          </cell>
        </row>
        <row r="102">
          <cell r="A102">
            <v>95800</v>
          </cell>
          <cell r="B102" t="str">
            <v>Georgia Golf Hall of Fame Board</v>
          </cell>
          <cell r="C102" t="str">
            <v>95800_EWAdj</v>
          </cell>
        </row>
        <row r="103">
          <cell r="A103">
            <v>96000</v>
          </cell>
          <cell r="B103" t="str">
            <v>Georgia Rail Passenger Authority</v>
          </cell>
          <cell r="C103" t="str">
            <v>48400_90001</v>
          </cell>
        </row>
        <row r="104">
          <cell r="A104">
            <v>96800</v>
          </cell>
          <cell r="B104" t="str">
            <v>Georgia Military College</v>
          </cell>
          <cell r="C104" t="str">
            <v>96800_30400</v>
          </cell>
        </row>
        <row r="105">
          <cell r="A105">
            <v>96900</v>
          </cell>
          <cell r="B105" t="str">
            <v>Georgia Higher Education Facilities Authority</v>
          </cell>
          <cell r="C105" t="str">
            <v>96900_30001</v>
          </cell>
        </row>
        <row r="106">
          <cell r="A106">
            <v>97300</v>
          </cell>
          <cell r="B106" t="str">
            <v>Georgia Lottery Corporation</v>
          </cell>
          <cell r="C106" t="str">
            <v>97300_90001</v>
          </cell>
        </row>
        <row r="107">
          <cell r="A107">
            <v>97400</v>
          </cell>
          <cell r="B107" t="str">
            <v>Georgia International and Maritime Trade Center Authority</v>
          </cell>
          <cell r="C107" t="str">
            <v>97400_90001</v>
          </cell>
        </row>
        <row r="108">
          <cell r="A108">
            <v>97500</v>
          </cell>
          <cell r="B108" t="str">
            <v>Georgia Golf Hall of Fame Authority</v>
          </cell>
          <cell r="C108" t="str">
            <v>97500_90001</v>
          </cell>
        </row>
        <row r="109">
          <cell r="A109">
            <v>97600</v>
          </cell>
          <cell r="B109" t="str">
            <v>Regional Transportation Authority, Georgia</v>
          </cell>
          <cell r="C109" t="str">
            <v>97600_90001</v>
          </cell>
        </row>
        <row r="110">
          <cell r="A110">
            <v>97700</v>
          </cell>
          <cell r="B110" t="str">
            <v>Georgia Public Telecommunications Commission</v>
          </cell>
          <cell r="C110" t="str">
            <v>97700_90001</v>
          </cell>
        </row>
        <row r="111">
          <cell r="A111">
            <v>98000</v>
          </cell>
          <cell r="B111" t="str">
            <v>Georgia Technology Authority</v>
          </cell>
          <cell r="C111" t="str">
            <v>98000_40001</v>
          </cell>
        </row>
        <row r="112">
          <cell r="A112">
            <v>98100</v>
          </cell>
          <cell r="B112" t="str">
            <v>OneGeorgia Authority</v>
          </cell>
          <cell r="C112" t="str">
            <v>98100_90001</v>
          </cell>
        </row>
        <row r="113">
          <cell r="A113">
            <v>98200</v>
          </cell>
          <cell r="B113" t="str">
            <v>Georgia Medical Center Authority</v>
          </cell>
          <cell r="C113" t="str">
            <v>98200_90001</v>
          </cell>
        </row>
        <row r="114">
          <cell r="A114">
            <v>98400</v>
          </cell>
          <cell r="B114" t="str">
            <v>Southwest Georgia Railroad Excursion Authority</v>
          </cell>
          <cell r="C114" t="str">
            <v>46200_90331</v>
          </cell>
        </row>
        <row r="115">
          <cell r="A115">
            <v>98800</v>
          </cell>
          <cell r="B115" t="str">
            <v>Oconee River Greenway Authority</v>
          </cell>
          <cell r="C115" t="str">
            <v>98800_90001</v>
          </cell>
        </row>
        <row r="116">
          <cell r="A116">
            <v>98900</v>
          </cell>
          <cell r="B116" t="str">
            <v>Georgia Economic Development Foundation, Inc.</v>
          </cell>
          <cell r="C116" t="str">
            <v>98900_20000</v>
          </cell>
        </row>
        <row r="117">
          <cell r="A117">
            <v>99000</v>
          </cell>
          <cell r="B117" t="str">
            <v>Georgia Tourism Foundation</v>
          </cell>
          <cell r="C117" t="str">
            <v>99000_20000</v>
          </cell>
        </row>
        <row r="118">
          <cell r="A118">
            <v>99100</v>
          </cell>
          <cell r="B118" t="str">
            <v>Magistrates Retirement Fund</v>
          </cell>
          <cell r="C118" t="str">
            <v>99100_80106</v>
          </cell>
        </row>
        <row r="119">
          <cell r="A119">
            <v>99200</v>
          </cell>
          <cell r="B119" t="str">
            <v>Georgia Aviation Authority</v>
          </cell>
          <cell r="C119" t="str">
            <v>99200_40001</v>
          </cell>
        </row>
      </sheetData>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Sheet1"/>
      <sheetName val="Example of Fund Source Request"/>
      <sheetName val="Fund Balance Instructions"/>
      <sheetName val="Sheet2"/>
    </sheetNames>
    <sheetDataSet>
      <sheetData sheetId="0"/>
      <sheetData sheetId="1" refreshError="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beta.sam.gov/" TargetMode="External"/><Relationship Id="rId7" Type="http://schemas.openxmlformats.org/officeDocument/2006/relationships/vmlDrawing" Target="../drawings/vmlDrawing1.vml"/><Relationship Id="rId2" Type="http://schemas.openxmlformats.org/officeDocument/2006/relationships/hyperlink" Target="mailto:fscm@sao.ga.gov" TargetMode="External"/><Relationship Id="rId1" Type="http://schemas.openxmlformats.org/officeDocument/2006/relationships/printerSettings" Target="../printerSettings/printerSettings1.bin"/><Relationship Id="rId6" Type="http://schemas.openxmlformats.org/officeDocument/2006/relationships/printerSettings" Target="../printerSettings/printerSettings2.bin"/><Relationship Id="rId5" Type="http://schemas.openxmlformats.org/officeDocument/2006/relationships/hyperlink" Target="https://sao.georgia.gov/statewide-reporting/reporting-structure-and-chart-accounts" TargetMode="External"/><Relationship Id="rId4" Type="http://schemas.openxmlformats.org/officeDocument/2006/relationships/hyperlink" Target="https://sao.georgia.gov/document/document/fiduciary-activities-evaluation/download"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sao.georgia.gov/reporting-structure-and-chart-accounts" TargetMode="External"/><Relationship Id="rId7" Type="http://schemas.openxmlformats.org/officeDocument/2006/relationships/vmlDrawing" Target="../drawings/vmlDrawing2.vml"/><Relationship Id="rId2" Type="http://schemas.openxmlformats.org/officeDocument/2006/relationships/hyperlink" Target="mailto:fscm@sao.ga.gov" TargetMode="External"/><Relationship Id="rId1" Type="http://schemas.openxmlformats.org/officeDocument/2006/relationships/printerSettings" Target="../printerSettings/printerSettings3.bin"/><Relationship Id="rId6" Type="http://schemas.openxmlformats.org/officeDocument/2006/relationships/printerSettings" Target="../printerSettings/printerSettings4.bin"/><Relationship Id="rId5" Type="http://schemas.openxmlformats.org/officeDocument/2006/relationships/hyperlink" Target="https://beta.sam.gov/" TargetMode="External"/><Relationship Id="rId4" Type="http://schemas.openxmlformats.org/officeDocument/2006/relationships/hyperlink" Target="http://www.sao.georgia.gov/reporting-structure-and-chart-accounts"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beta.sam.gov/search?index=cfda" TargetMode="External"/><Relationship Id="rId1" Type="http://schemas.openxmlformats.org/officeDocument/2006/relationships/printerSettings" Target="../printerSettings/printerSettings5.bin"/><Relationship Id="rId5" Type="http://schemas.openxmlformats.org/officeDocument/2006/relationships/vmlDrawing" Target="../drawings/vmlDrawing3.vm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mailto:jane.doe@xxx.xx.xxx" TargetMode="External"/><Relationship Id="rId1" Type="http://schemas.openxmlformats.org/officeDocument/2006/relationships/hyperlink" Target="https://beta.sam.gov/" TargetMode="External"/><Relationship Id="rId5" Type="http://schemas.openxmlformats.org/officeDocument/2006/relationships/vmlDrawing" Target="../drawings/vmlDrawing4.vml"/><Relationship Id="rId4"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3" Type="http://schemas.openxmlformats.org/officeDocument/2006/relationships/hyperlink" Target="https://www.cfda.gov/" TargetMode="External"/><Relationship Id="rId2" Type="http://schemas.openxmlformats.org/officeDocument/2006/relationships/hyperlink" Target="mailto:jane.doe@xxx.xx.xxx" TargetMode="External"/><Relationship Id="rId1" Type="http://schemas.openxmlformats.org/officeDocument/2006/relationships/printerSettings" Target="../printerSettings/printerSettings10.bin"/><Relationship Id="rId6" Type="http://schemas.openxmlformats.org/officeDocument/2006/relationships/vmlDrawing" Target="../drawings/vmlDrawing5.vml"/><Relationship Id="rId5" Type="http://schemas.openxmlformats.org/officeDocument/2006/relationships/drawing" Target="../drawings/drawing3.xml"/><Relationship Id="rId4"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66"/>
  <sheetViews>
    <sheetView tabSelected="1" showWhiteSpace="0" topLeftCell="B1" zoomScale="80" zoomScaleNormal="80" workbookViewId="0">
      <selection activeCell="B11" sqref="B11:C12"/>
    </sheetView>
  </sheetViews>
  <sheetFormatPr defaultRowHeight="13.2"/>
  <cols>
    <col min="1" max="1" width="5.77734375" customWidth="1"/>
    <col min="2" max="2" width="31.21875" customWidth="1"/>
    <col min="3" max="3" width="198.21875" style="1" customWidth="1"/>
  </cols>
  <sheetData>
    <row r="1" spans="2:3" ht="13.8" thickBot="1"/>
    <row r="2" spans="2:3" ht="25.8" thickTop="1" thickBot="1">
      <c r="B2" s="274" t="s">
        <v>198</v>
      </c>
      <c r="C2" s="275"/>
    </row>
    <row r="3" spans="2:3" ht="7.05" customHeight="1" thickTop="1">
      <c r="B3" s="88"/>
      <c r="C3" s="89"/>
    </row>
    <row r="4" spans="2:3" ht="18.75" customHeight="1">
      <c r="B4" s="276" t="s">
        <v>277</v>
      </c>
      <c r="C4" s="277"/>
    </row>
    <row r="5" spans="2:3" ht="36.6" customHeight="1">
      <c r="B5" s="276"/>
      <c r="C5" s="277"/>
    </row>
    <row r="6" spans="2:3" ht="7.05" customHeight="1">
      <c r="B6" s="90"/>
      <c r="C6" s="89"/>
    </row>
    <row r="7" spans="2:3" ht="18">
      <c r="B7" s="90"/>
      <c r="C7" s="91" t="s">
        <v>199</v>
      </c>
    </row>
    <row r="8" spans="2:3" ht="18">
      <c r="B8" s="90"/>
      <c r="C8" s="91" t="s">
        <v>200</v>
      </c>
    </row>
    <row r="9" spans="2:3" ht="18">
      <c r="B9" s="90"/>
      <c r="C9" s="91" t="s">
        <v>201</v>
      </c>
    </row>
    <row r="10" spans="2:3" ht="7.05" customHeight="1">
      <c r="B10" s="90"/>
      <c r="C10" s="89"/>
    </row>
    <row r="11" spans="2:3" ht="18.75" customHeight="1">
      <c r="B11" s="278" t="s">
        <v>202</v>
      </c>
      <c r="C11" s="279"/>
    </row>
    <row r="12" spans="2:3" ht="18.75" customHeight="1" thickBot="1">
      <c r="B12" s="280"/>
      <c r="C12" s="281"/>
    </row>
    <row r="13" spans="2:3" ht="14.4" thickTop="1" thickBot="1"/>
    <row r="14" spans="2:3" s="2" customFormat="1" ht="19.5" customHeight="1" thickTop="1">
      <c r="B14" s="13"/>
      <c r="C14" s="269" t="s">
        <v>0</v>
      </c>
    </row>
    <row r="15" spans="2:3" s="2" customFormat="1" ht="19.5" customHeight="1" thickBot="1">
      <c r="B15" s="14" t="s">
        <v>7</v>
      </c>
      <c r="C15" s="270"/>
    </row>
    <row r="16" spans="2:3" s="2" customFormat="1" ht="18.75" customHeight="1" thickTop="1">
      <c r="B16" s="271" t="s">
        <v>192</v>
      </c>
      <c r="C16" s="5" t="s">
        <v>26</v>
      </c>
    </row>
    <row r="17" spans="2:3" s="2" customFormat="1" ht="15" customHeight="1" thickBot="1">
      <c r="B17" s="272"/>
      <c r="C17" s="4"/>
    </row>
    <row r="18" spans="2:3" s="2" customFormat="1" ht="14.4" thickTop="1">
      <c r="B18" s="271" t="s">
        <v>3</v>
      </c>
      <c r="C18" s="5" t="s">
        <v>14</v>
      </c>
    </row>
    <row r="19" spans="2:3" s="2" customFormat="1" ht="15" customHeight="1" thickBot="1">
      <c r="B19" s="272"/>
      <c r="C19" s="4"/>
    </row>
    <row r="20" spans="2:3" s="2" customFormat="1" ht="14.4" thickTop="1">
      <c r="B20" s="271" t="s">
        <v>187</v>
      </c>
      <c r="C20" s="5" t="s">
        <v>190</v>
      </c>
    </row>
    <row r="21" spans="2:3" s="2" customFormat="1" ht="13.8">
      <c r="B21" s="273"/>
      <c r="C21" s="86" t="s">
        <v>189</v>
      </c>
    </row>
    <row r="22" spans="2:3" s="2" customFormat="1" ht="15" customHeight="1" thickBot="1">
      <c r="B22" s="272"/>
      <c r="C22" s="4"/>
    </row>
    <row r="23" spans="2:3" s="2" customFormat="1" ht="14.4" thickTop="1">
      <c r="B23" s="271" t="s">
        <v>8</v>
      </c>
      <c r="C23" s="5" t="s">
        <v>193</v>
      </c>
    </row>
    <row r="24" spans="2:3" s="2" customFormat="1" ht="17.55" customHeight="1">
      <c r="B24" s="273"/>
      <c r="C24" s="78" t="s">
        <v>9</v>
      </c>
    </row>
    <row r="25" spans="2:3" s="2" customFormat="1" ht="27.6">
      <c r="B25" s="273"/>
      <c r="C25" s="10" t="s">
        <v>194</v>
      </c>
    </row>
    <row r="26" spans="2:3" s="2" customFormat="1" ht="20.25" customHeight="1">
      <c r="B26" s="273"/>
      <c r="C26" s="17" t="s">
        <v>12</v>
      </c>
    </row>
    <row r="27" spans="2:3" s="2" customFormat="1" ht="15" customHeight="1" thickBot="1">
      <c r="B27" s="87"/>
      <c r="C27" s="17"/>
    </row>
    <row r="28" spans="2:3" s="2" customFormat="1" ht="14.4" thickTop="1">
      <c r="B28" s="271" t="s">
        <v>15</v>
      </c>
      <c r="C28" s="5" t="s">
        <v>195</v>
      </c>
    </row>
    <row r="29" spans="2:3" s="2" customFormat="1" ht="15" customHeight="1" thickBot="1">
      <c r="B29" s="272"/>
      <c r="C29" s="12"/>
    </row>
    <row r="30" spans="2:3" s="2" customFormat="1" ht="14.4" thickTop="1">
      <c r="B30" s="271" t="s">
        <v>4</v>
      </c>
      <c r="C30" s="5" t="s">
        <v>197</v>
      </c>
    </row>
    <row r="31" spans="2:3" s="2" customFormat="1" ht="15" customHeight="1" thickBot="1">
      <c r="B31" s="272"/>
      <c r="C31" s="4"/>
    </row>
    <row r="32" spans="2:3" s="2" customFormat="1" ht="14.4" thickTop="1">
      <c r="B32" s="271" t="s">
        <v>5</v>
      </c>
      <c r="C32" s="245" t="s">
        <v>270</v>
      </c>
    </row>
    <row r="33" spans="2:8" s="2" customFormat="1" ht="13.8">
      <c r="B33" s="273"/>
      <c r="C33" s="243" t="s">
        <v>266</v>
      </c>
    </row>
    <row r="34" spans="2:8" s="2" customFormat="1" ht="13.8">
      <c r="B34" s="273"/>
      <c r="C34" s="243" t="s">
        <v>269</v>
      </c>
    </row>
    <row r="35" spans="2:8" s="2" customFormat="1" ht="13.8">
      <c r="B35" s="273"/>
      <c r="C35" s="244" t="s">
        <v>267</v>
      </c>
    </row>
    <row r="36" spans="2:8" s="2" customFormat="1" ht="15" customHeight="1">
      <c r="B36" s="273"/>
      <c r="C36" s="244" t="s">
        <v>268</v>
      </c>
    </row>
    <row r="37" spans="2:8" s="2" customFormat="1" ht="15" customHeight="1" thickBot="1">
      <c r="B37" s="272"/>
      <c r="C37" s="244" t="s">
        <v>275</v>
      </c>
    </row>
    <row r="38" spans="2:8" s="2" customFormat="1" ht="14.4" thickTop="1">
      <c r="B38" s="271" t="s">
        <v>20</v>
      </c>
      <c r="C38" s="5" t="s">
        <v>191</v>
      </c>
    </row>
    <row r="39" spans="2:8" s="2" customFormat="1" ht="13.8">
      <c r="B39" s="273"/>
      <c r="C39" s="6" t="s">
        <v>1</v>
      </c>
    </row>
    <row r="40" spans="2:8" s="2" customFormat="1" ht="13.8">
      <c r="B40" s="273"/>
      <c r="C40" s="3" t="s">
        <v>215</v>
      </c>
    </row>
    <row r="41" spans="2:8" s="2" customFormat="1" ht="15" customHeight="1" thickBot="1">
      <c r="B41" s="272"/>
      <c r="C41" s="3"/>
    </row>
    <row r="42" spans="2:8" s="2" customFormat="1" ht="22.2" customHeight="1" thickTop="1">
      <c r="B42" s="75" t="s">
        <v>113</v>
      </c>
      <c r="C42" s="77" t="s">
        <v>176</v>
      </c>
      <c r="H42" s="7"/>
    </row>
    <row r="43" spans="2:8" s="2" customFormat="1" ht="30.75" customHeight="1">
      <c r="B43" s="87" t="s">
        <v>147</v>
      </c>
      <c r="C43" s="9" t="s">
        <v>212</v>
      </c>
    </row>
    <row r="44" spans="2:8" s="2" customFormat="1" ht="78">
      <c r="B44" s="132"/>
      <c r="C44" s="134" t="s">
        <v>271</v>
      </c>
    </row>
    <row r="45" spans="2:8" s="2" customFormat="1" ht="14.4" thickBot="1">
      <c r="B45" s="74"/>
      <c r="C45" s="133" t="s">
        <v>274</v>
      </c>
    </row>
    <row r="46" spans="2:8" s="2" customFormat="1" ht="27.6" customHeight="1" thickTop="1">
      <c r="B46" s="75" t="s">
        <v>113</v>
      </c>
      <c r="C46" s="77" t="s">
        <v>196</v>
      </c>
    </row>
    <row r="47" spans="2:8" s="2" customFormat="1" ht="31.5" customHeight="1">
      <c r="B47" s="87" t="s">
        <v>22</v>
      </c>
      <c r="C47" s="10" t="s">
        <v>184</v>
      </c>
    </row>
    <row r="48" spans="2:8" s="2" customFormat="1" ht="31.5" customHeight="1">
      <c r="B48" s="131"/>
      <c r="C48" s="10"/>
    </row>
    <row r="49" spans="2:3" s="2" customFormat="1" ht="31.5" customHeight="1">
      <c r="B49" s="87"/>
      <c r="C49" s="10" t="s">
        <v>180</v>
      </c>
    </row>
    <row r="50" spans="2:3" s="2" customFormat="1" ht="16.95" customHeight="1" thickBot="1">
      <c r="B50" s="74"/>
      <c r="C50" s="85" t="s">
        <v>273</v>
      </c>
    </row>
    <row r="51" spans="2:3" s="2" customFormat="1" ht="32.549999999999997" customHeight="1" thickTop="1">
      <c r="B51" s="75" t="s">
        <v>113</v>
      </c>
      <c r="C51" s="77" t="s">
        <v>152</v>
      </c>
    </row>
    <row r="52" spans="2:3" s="2" customFormat="1" ht="48.6">
      <c r="B52" s="87" t="s">
        <v>151</v>
      </c>
      <c r="C52" s="76" t="s">
        <v>203</v>
      </c>
    </row>
    <row r="53" spans="2:3" s="2" customFormat="1" ht="10.199999999999999" customHeight="1" thickBot="1">
      <c r="B53" s="74"/>
      <c r="C53" s="3"/>
    </row>
    <row r="54" spans="2:3" s="2" customFormat="1" ht="32.549999999999997" customHeight="1" thickTop="1">
      <c r="B54" s="75" t="s">
        <v>209</v>
      </c>
      <c r="C54" s="77" t="s">
        <v>153</v>
      </c>
    </row>
    <row r="55" spans="2:3" s="2" customFormat="1" ht="48.6">
      <c r="B55" s="87" t="s">
        <v>188</v>
      </c>
      <c r="C55" s="76" t="s">
        <v>183</v>
      </c>
    </row>
    <row r="56" spans="2:3" s="2" customFormat="1" ht="13.8">
      <c r="B56" s="87"/>
      <c r="C56" s="76"/>
    </row>
    <row r="57" spans="2:3" s="2" customFormat="1" ht="10.199999999999999" customHeight="1" thickBot="1">
      <c r="B57" s="74"/>
      <c r="C57" s="3"/>
    </row>
    <row r="58" spans="2:3" s="2" customFormat="1" ht="25.2" customHeight="1" thickTop="1">
      <c r="B58" s="75" t="s">
        <v>209</v>
      </c>
      <c r="C58" s="77" t="s">
        <v>210</v>
      </c>
    </row>
    <row r="59" spans="2:3" s="2" customFormat="1" ht="13.2" customHeight="1">
      <c r="B59" s="87" t="s">
        <v>262</v>
      </c>
      <c r="C59" s="11" t="s">
        <v>121</v>
      </c>
    </row>
    <row r="60" spans="2:3" s="2" customFormat="1" ht="15" customHeight="1" thickBot="1">
      <c r="B60" s="73"/>
      <c r="C60" s="11"/>
    </row>
    <row r="61" spans="2:3" s="2" customFormat="1" ht="43.2" thickTop="1" thickBot="1">
      <c r="B61" s="75" t="s">
        <v>113</v>
      </c>
      <c r="C61" s="5" t="s">
        <v>264</v>
      </c>
    </row>
    <row r="62" spans="2:3" s="2" customFormat="1" ht="29.55" customHeight="1" thickTop="1" thickBot="1">
      <c r="B62" s="87" t="s">
        <v>263</v>
      </c>
      <c r="C62" s="5" t="s">
        <v>128</v>
      </c>
    </row>
    <row r="63" spans="2:3" s="2" customFormat="1" ht="108" customHeight="1" thickTop="1" thickBot="1">
      <c r="B63" s="8" t="s">
        <v>25</v>
      </c>
      <c r="C63" s="15" t="s">
        <v>211</v>
      </c>
    </row>
    <row r="64" spans="2:3" s="2" customFormat="1" ht="18" customHeight="1" thickTop="1">
      <c r="B64" s="282" t="s">
        <v>204</v>
      </c>
      <c r="C64" s="283"/>
    </row>
    <row r="65" spans="2:3" ht="27.75" customHeight="1" thickBot="1">
      <c r="B65" s="267" t="s">
        <v>273</v>
      </c>
      <c r="C65" s="268"/>
    </row>
    <row r="66" spans="2:3" ht="13.8" thickTop="1"/>
  </sheetData>
  <sheetProtection algorithmName="SHA-512" hashValue="cIO5uUa1Lkv83j/YLou7ieCTYvD9YjJnN1xGG2ziJ5oKpJhitrnK+xin/KT4bi+SXPjpKQe2Ckm7IM4uo/faXg==" saltValue="8ydF9ikNR7v47vghTZVAXw==" spinCount="100000" sheet="1" objects="1" scenarios="1"/>
  <customSheetViews>
    <customSheetView guid="{95AEA7F6-35A0-4B86-9806-DAA78DC72018}" fitToPage="1" topLeftCell="B28">
      <selection activeCell="B17" sqref="B17:B20"/>
      <pageMargins left="0.25" right="0.25" top="0.5" bottom="0.25" header="0.3" footer="0.3"/>
      <printOptions horizontalCentered="1" verticalCentered="1"/>
      <pageSetup scale="61" orientation="landscape" horizontalDpi="1200" verticalDpi="1200" r:id="rId1"/>
      <headerFooter>
        <oddHeader>&amp;L&amp;G&amp;RRev 3.21.17</oddHeader>
      </headerFooter>
    </customSheetView>
  </customSheetViews>
  <mergeCells count="14">
    <mergeCell ref="B2:C2"/>
    <mergeCell ref="B4:C5"/>
    <mergeCell ref="B11:C12"/>
    <mergeCell ref="B38:B41"/>
    <mergeCell ref="B64:C64"/>
    <mergeCell ref="B65:C65"/>
    <mergeCell ref="C14:C15"/>
    <mergeCell ref="B16:B17"/>
    <mergeCell ref="B20:B22"/>
    <mergeCell ref="B23:B26"/>
    <mergeCell ref="B28:B29"/>
    <mergeCell ref="B30:B31"/>
    <mergeCell ref="B18:B19"/>
    <mergeCell ref="B32:B37"/>
  </mergeCells>
  <hyperlinks>
    <hyperlink ref="B63" r:id="rId2" xr:uid="{00000000-0004-0000-0000-000000000000}"/>
    <hyperlink ref="C59" r:id="rId3" xr:uid="{00000000-0004-0000-0000-000003000000}"/>
    <hyperlink ref="C45" r:id="rId4" display="https://sao.georgia.gov/document/document/fiduciary-activities-evaluation/download" xr:uid="{19946E10-8062-4201-B4EF-2A911B1FBB6F}"/>
    <hyperlink ref="C50" r:id="rId5" xr:uid="{E24D25A2-0590-46B0-9600-82CA070AB01C}"/>
  </hyperlinks>
  <printOptions horizontalCentered="1" verticalCentered="1"/>
  <pageMargins left="0.25" right="0.25" top="0.5" bottom="0.25" header="0.3" footer="0.3"/>
  <pageSetup scale="48" orientation="landscape" r:id="rId6"/>
  <headerFooter>
    <oddHeader>&amp;L&amp;G&amp;RRev 07/09/21</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H38"/>
  <sheetViews>
    <sheetView showWhiteSpace="0" topLeftCell="B24" zoomScaleNormal="100" workbookViewId="0">
      <selection activeCell="C35" sqref="C35"/>
    </sheetView>
  </sheetViews>
  <sheetFormatPr defaultRowHeight="13.2"/>
  <cols>
    <col min="1" max="1" width="5.77734375" customWidth="1"/>
    <col min="2" max="2" width="31.21875" customWidth="1"/>
    <col min="3" max="3" width="198.21875" style="1" customWidth="1"/>
  </cols>
  <sheetData>
    <row r="1" spans="2:3" s="2" customFormat="1" ht="19.5" customHeight="1" thickTop="1">
      <c r="B1" s="13"/>
      <c r="C1" s="269" t="s">
        <v>0</v>
      </c>
    </row>
    <row r="2" spans="2:3" s="2" customFormat="1" ht="19.5" customHeight="1" thickBot="1">
      <c r="B2" s="14" t="s">
        <v>7</v>
      </c>
      <c r="C2" s="270"/>
    </row>
    <row r="3" spans="2:3" s="2" customFormat="1" ht="18.75" customHeight="1" thickTop="1">
      <c r="B3" s="271" t="s">
        <v>2</v>
      </c>
      <c r="C3" s="5" t="s">
        <v>26</v>
      </c>
    </row>
    <row r="4" spans="2:3" s="2" customFormat="1" ht="15" customHeight="1" thickBot="1">
      <c r="B4" s="272"/>
      <c r="C4" s="4"/>
    </row>
    <row r="5" spans="2:3" s="2" customFormat="1" ht="14.4" thickTop="1">
      <c r="B5" s="271" t="s">
        <v>3</v>
      </c>
      <c r="C5" s="5" t="s">
        <v>14</v>
      </c>
    </row>
    <row r="6" spans="2:3" s="2" customFormat="1" ht="15" customHeight="1" thickBot="1">
      <c r="B6" s="272"/>
      <c r="C6" s="4"/>
    </row>
    <row r="7" spans="2:3" s="2" customFormat="1" ht="14.4" thickTop="1">
      <c r="B7" s="271" t="s">
        <v>6</v>
      </c>
      <c r="C7" s="5" t="s">
        <v>13</v>
      </c>
    </row>
    <row r="8" spans="2:3" s="2" customFormat="1" ht="17.55" customHeight="1">
      <c r="B8" s="273"/>
      <c r="C8" s="78" t="s">
        <v>9</v>
      </c>
    </row>
    <row r="9" spans="2:3" s="2" customFormat="1" ht="13.8">
      <c r="B9" s="273"/>
      <c r="C9" s="10" t="s">
        <v>10</v>
      </c>
    </row>
    <row r="10" spans="2:3" s="2" customFormat="1" ht="13.8">
      <c r="B10" s="273"/>
      <c r="C10" s="3" t="s">
        <v>11</v>
      </c>
    </row>
    <row r="11" spans="2:3" s="2" customFormat="1" ht="20.25" customHeight="1">
      <c r="B11" s="273"/>
      <c r="C11" s="17" t="s">
        <v>12</v>
      </c>
    </row>
    <row r="12" spans="2:3" s="2" customFormat="1" ht="15" customHeight="1" thickBot="1">
      <c r="B12" s="16"/>
      <c r="C12" s="17"/>
    </row>
    <row r="13" spans="2:3" s="2" customFormat="1" ht="14.4" thickTop="1">
      <c r="B13" s="271" t="s">
        <v>8</v>
      </c>
      <c r="C13" s="5" t="s">
        <v>16</v>
      </c>
    </row>
    <row r="14" spans="2:3" s="2" customFormat="1" ht="15" customHeight="1" thickBot="1">
      <c r="B14" s="272"/>
      <c r="C14" s="12"/>
    </row>
    <row r="15" spans="2:3" s="2" customFormat="1" ht="14.4" thickTop="1">
      <c r="B15" s="271" t="s">
        <v>15</v>
      </c>
      <c r="C15" s="5" t="s">
        <v>27</v>
      </c>
    </row>
    <row r="16" spans="2:3" s="2" customFormat="1" ht="15" customHeight="1" thickBot="1">
      <c r="B16" s="272"/>
      <c r="C16" s="4"/>
    </row>
    <row r="17" spans="2:8" s="2" customFormat="1" ht="14.4" thickTop="1">
      <c r="B17" s="271" t="s">
        <v>4</v>
      </c>
      <c r="C17" s="5" t="s">
        <v>17</v>
      </c>
    </row>
    <row r="18" spans="2:8" s="2" customFormat="1" ht="13.8">
      <c r="B18" s="273"/>
      <c r="C18" s="6" t="s">
        <v>1</v>
      </c>
    </row>
    <row r="19" spans="2:8" s="2" customFormat="1" ht="13.8">
      <c r="B19" s="273"/>
      <c r="C19" s="3" t="s">
        <v>18</v>
      </c>
    </row>
    <row r="20" spans="2:8" s="2" customFormat="1" ht="15" customHeight="1" thickBot="1">
      <c r="B20" s="272"/>
      <c r="C20" s="3"/>
    </row>
    <row r="21" spans="2:8" s="2" customFormat="1" ht="22.2" customHeight="1" thickTop="1">
      <c r="B21" s="75" t="s">
        <v>113</v>
      </c>
      <c r="C21" s="77" t="s">
        <v>19</v>
      </c>
      <c r="H21" s="7"/>
    </row>
    <row r="22" spans="2:8" s="2" customFormat="1" ht="25.2" customHeight="1">
      <c r="B22" s="16" t="s">
        <v>5</v>
      </c>
      <c r="C22" s="9" t="s">
        <v>111</v>
      </c>
    </row>
    <row r="23" spans="2:8" s="2" customFormat="1" ht="15" customHeight="1" thickBot="1">
      <c r="B23" s="74"/>
      <c r="C23" s="9"/>
    </row>
    <row r="24" spans="2:8" s="2" customFormat="1" ht="27.6" customHeight="1" thickTop="1">
      <c r="B24" s="75" t="s">
        <v>113</v>
      </c>
      <c r="C24" s="77" t="s">
        <v>21</v>
      </c>
    </row>
    <row r="25" spans="2:8" s="2" customFormat="1" ht="31.5" customHeight="1">
      <c r="B25" s="16" t="s">
        <v>20</v>
      </c>
      <c r="C25" s="10" t="s">
        <v>112</v>
      </c>
    </row>
    <row r="26" spans="2:8" s="2" customFormat="1" ht="16.95" customHeight="1" thickBot="1">
      <c r="B26" s="74"/>
      <c r="C26" s="10"/>
    </row>
    <row r="27" spans="2:8" s="2" customFormat="1" ht="32.549999999999997" customHeight="1" thickTop="1">
      <c r="B27" s="75" t="s">
        <v>113</v>
      </c>
      <c r="C27" s="77" t="s">
        <v>123</v>
      </c>
    </row>
    <row r="28" spans="2:8" s="2" customFormat="1" ht="31.2">
      <c r="B28" s="16" t="s">
        <v>130</v>
      </c>
      <c r="C28" s="76" t="s">
        <v>131</v>
      </c>
    </row>
    <row r="29" spans="2:8" s="2" customFormat="1" ht="10.199999999999999" customHeight="1" thickBot="1">
      <c r="B29" s="74"/>
      <c r="C29" s="3"/>
    </row>
    <row r="30" spans="2:8" s="2" customFormat="1" ht="25.2" customHeight="1" thickTop="1">
      <c r="B30" s="75" t="s">
        <v>113</v>
      </c>
      <c r="C30" s="77" t="s">
        <v>24</v>
      </c>
    </row>
    <row r="31" spans="2:8" s="2" customFormat="1" ht="13.2" customHeight="1">
      <c r="B31" s="16" t="s">
        <v>22</v>
      </c>
      <c r="C31" s="11" t="s">
        <v>121</v>
      </c>
    </row>
    <row r="32" spans="2:8" s="2" customFormat="1" ht="15" customHeight="1" thickBot="1">
      <c r="B32" s="73"/>
      <c r="C32" s="11"/>
    </row>
    <row r="33" spans="2:3" s="2" customFormat="1" ht="29.55" customHeight="1" thickTop="1">
      <c r="B33" s="75" t="s">
        <v>113</v>
      </c>
      <c r="C33" s="5" t="s">
        <v>114</v>
      </c>
    </row>
    <row r="34" spans="2:3" s="2" customFormat="1" ht="25.95" customHeight="1" thickBot="1">
      <c r="B34" s="16" t="s">
        <v>129</v>
      </c>
      <c r="C34" s="4" t="s">
        <v>128</v>
      </c>
    </row>
    <row r="35" spans="2:3" s="2" customFormat="1" ht="108" customHeight="1" thickTop="1" thickBot="1">
      <c r="B35" s="8" t="s">
        <v>25</v>
      </c>
      <c r="C35" s="15" t="s">
        <v>134</v>
      </c>
    </row>
    <row r="36" spans="2:3" s="2" customFormat="1" ht="18" customHeight="1" thickTop="1">
      <c r="B36" s="282" t="s">
        <v>28</v>
      </c>
      <c r="C36" s="283"/>
    </row>
    <row r="37" spans="2:3" ht="13.5" customHeight="1" thickBot="1">
      <c r="B37" s="284" t="s">
        <v>29</v>
      </c>
      <c r="C37" s="285"/>
    </row>
    <row r="38" spans="2:3" ht="13.8" thickTop="1"/>
  </sheetData>
  <customSheetViews>
    <customSheetView guid="{95AEA7F6-35A0-4B86-9806-DAA78DC72018}" fitToPage="1" state="hidden" topLeftCell="B24">
      <selection activeCell="C35" sqref="C35"/>
      <pageMargins left="0.25" right="0.25" top="0.5" bottom="0.25" header="0.3" footer="0.3"/>
      <printOptions horizontalCentered="1" verticalCentered="1"/>
      <pageSetup scale="61" orientation="landscape" horizontalDpi="1200" verticalDpi="1200" r:id="rId1"/>
      <headerFooter>
        <oddHeader>&amp;L&amp;G&amp;RRev 3.21.17</oddHeader>
      </headerFooter>
    </customSheetView>
  </customSheetViews>
  <mergeCells count="9">
    <mergeCell ref="B3:B4"/>
    <mergeCell ref="B7:B11"/>
    <mergeCell ref="C1:C2"/>
    <mergeCell ref="B36:C36"/>
    <mergeCell ref="B37:C37"/>
    <mergeCell ref="B5:B6"/>
    <mergeCell ref="B15:B16"/>
    <mergeCell ref="B13:B14"/>
    <mergeCell ref="B17:B20"/>
  </mergeCells>
  <hyperlinks>
    <hyperlink ref="B35" r:id="rId2" xr:uid="{00000000-0004-0000-0100-000000000000}"/>
    <hyperlink ref="B37" r:id="rId3" xr:uid="{00000000-0004-0000-0100-000001000000}"/>
    <hyperlink ref="B37:C37" r:id="rId4" display="www.sao.georgia.gov/reporting-structure-and-chart-accounts" xr:uid="{00000000-0004-0000-0100-000002000000}"/>
    <hyperlink ref="C31" r:id="rId5" xr:uid="{00000000-0004-0000-0100-000003000000}"/>
  </hyperlinks>
  <printOptions horizontalCentered="1" verticalCentered="1"/>
  <pageMargins left="0.25" right="0.25" top="0.5" bottom="0.25" header="0.3" footer="0.3"/>
  <pageSetup scale="61" orientation="landscape" horizontalDpi="1200" verticalDpi="1200" r:id="rId6"/>
  <headerFooter>
    <oddHeader>&amp;L&amp;G&amp;RRev 3.21.17</oddHeader>
  </headerFooter>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151"/>
  <sheetViews>
    <sheetView zoomScale="80" zoomScaleNormal="80" workbookViewId="0">
      <selection activeCell="F17" sqref="F17"/>
    </sheetView>
  </sheetViews>
  <sheetFormatPr defaultColWidth="9.33203125" defaultRowHeight="13.2"/>
  <cols>
    <col min="1" max="1" width="12.33203125" style="92" bestFit="1" customWidth="1"/>
    <col min="2" max="2" width="12.33203125" style="92" customWidth="1"/>
    <col min="3" max="3" width="26" style="92" customWidth="1"/>
    <col min="4" max="4" width="16.33203125" style="92" customWidth="1"/>
    <col min="5" max="5" width="11.33203125" style="92" customWidth="1"/>
    <col min="6" max="6" width="18.44140625" style="227" customWidth="1"/>
    <col min="7" max="7" width="10.77734375" style="92" customWidth="1"/>
    <col min="8" max="8" width="36.21875" style="92" customWidth="1"/>
    <col min="9" max="9" width="31.21875" style="92" customWidth="1"/>
    <col min="10" max="10" width="62" style="92" customWidth="1"/>
    <col min="11" max="11" width="39" style="92" customWidth="1"/>
    <col min="12" max="12" width="15" style="92" customWidth="1"/>
    <col min="13" max="13" width="14" style="94" customWidth="1"/>
    <col min="14" max="14" width="26.21875" style="92" customWidth="1"/>
    <col min="15" max="15" width="54.77734375" style="92" customWidth="1"/>
    <col min="16" max="16" width="28.6640625" style="92" customWidth="1"/>
    <col min="17" max="17" width="9.33203125" style="92" customWidth="1"/>
    <col min="18" max="16384" width="9.33203125" style="92"/>
  </cols>
  <sheetData>
    <row r="1" spans="1:15" ht="20.25" customHeight="1" thickBot="1">
      <c r="A1" s="286" t="s">
        <v>30</v>
      </c>
      <c r="B1" s="286"/>
      <c r="C1" s="286"/>
      <c r="D1" s="286"/>
      <c r="E1" s="286"/>
      <c r="F1" s="286"/>
      <c r="G1" s="286"/>
      <c r="H1" s="286"/>
      <c r="I1" s="286"/>
      <c r="J1" s="286"/>
      <c r="K1" s="286"/>
      <c r="L1" s="286"/>
      <c r="M1" s="286"/>
      <c r="N1" s="286"/>
      <c r="O1" s="286"/>
    </row>
    <row r="2" spans="1:15" ht="16.2" thickBot="1">
      <c r="A2" s="93" t="s">
        <v>31</v>
      </c>
      <c r="B2" s="93"/>
      <c r="C2" s="291"/>
      <c r="D2" s="292"/>
      <c r="E2" s="293"/>
      <c r="F2" s="241"/>
    </row>
    <row r="3" spans="1:15" ht="16.2" thickBot="1">
      <c r="A3" s="95" t="s">
        <v>32</v>
      </c>
      <c r="B3" s="95"/>
      <c r="C3" s="294"/>
      <c r="D3" s="295"/>
      <c r="E3" s="296"/>
      <c r="F3" s="242"/>
      <c r="H3" s="290" t="s">
        <v>186</v>
      </c>
      <c r="I3" s="290"/>
      <c r="J3" s="290"/>
      <c r="K3" s="290"/>
      <c r="L3" s="290"/>
      <c r="M3" s="290"/>
      <c r="N3" s="290"/>
    </row>
    <row r="4" spans="1:15" ht="16.2" thickBot="1">
      <c r="A4" s="95" t="s">
        <v>33</v>
      </c>
      <c r="B4" s="95"/>
      <c r="C4" s="297"/>
      <c r="D4" s="292"/>
      <c r="E4" s="293"/>
      <c r="F4" s="241"/>
    </row>
    <row r="5" spans="1:15" s="114" customFormat="1">
      <c r="A5" s="113"/>
      <c r="B5" s="113"/>
      <c r="C5" s="113"/>
      <c r="H5" s="115"/>
      <c r="L5" s="115" t="s">
        <v>34</v>
      </c>
      <c r="M5" s="116"/>
    </row>
    <row r="6" spans="1:15" s="114" customFormat="1" ht="25.5" customHeight="1">
      <c r="A6" s="117"/>
      <c r="B6" s="117"/>
      <c r="C6" s="118"/>
      <c r="H6" s="118"/>
      <c r="K6" s="119"/>
      <c r="L6" s="120" t="s">
        <v>205</v>
      </c>
      <c r="M6" s="121"/>
      <c r="O6" s="118"/>
    </row>
    <row r="7" spans="1:15" s="114" customFormat="1" ht="17.25" customHeight="1" thickBot="1">
      <c r="A7" s="122"/>
      <c r="B7" s="122"/>
      <c r="C7" s="123"/>
      <c r="E7" s="118"/>
      <c r="F7" s="118"/>
      <c r="L7" s="118"/>
      <c r="M7" s="124"/>
      <c r="N7" s="118"/>
      <c r="O7" s="118"/>
    </row>
    <row r="8" spans="1:15" s="126" customFormat="1" ht="13.8" thickBot="1">
      <c r="A8" s="125"/>
      <c r="B8" s="125"/>
      <c r="C8" s="125"/>
      <c r="D8" s="125"/>
      <c r="E8" s="125"/>
      <c r="F8" s="125"/>
      <c r="G8" s="125"/>
      <c r="H8" s="287" t="s">
        <v>175</v>
      </c>
      <c r="I8" s="288"/>
      <c r="J8" s="288"/>
      <c r="K8" s="289"/>
      <c r="M8" s="127"/>
      <c r="N8" s="127"/>
      <c r="O8" s="128"/>
    </row>
    <row r="9" spans="1:15" s="116" customFormat="1" ht="111.75" customHeight="1" thickBot="1">
      <c r="A9" s="129" t="s">
        <v>142</v>
      </c>
      <c r="B9" s="129" t="s">
        <v>185</v>
      </c>
      <c r="C9" s="130" t="s">
        <v>35</v>
      </c>
      <c r="D9" s="129" t="s">
        <v>154</v>
      </c>
      <c r="E9" s="129" t="s">
        <v>36</v>
      </c>
      <c r="F9" s="129" t="s">
        <v>265</v>
      </c>
      <c r="G9" s="130" t="s">
        <v>37</v>
      </c>
      <c r="H9" s="129" t="s">
        <v>174</v>
      </c>
      <c r="I9" s="129" t="s">
        <v>179</v>
      </c>
      <c r="J9" s="129" t="s">
        <v>173</v>
      </c>
      <c r="K9" s="129" t="s">
        <v>137</v>
      </c>
      <c r="L9" s="129" t="s">
        <v>177</v>
      </c>
      <c r="M9" s="129" t="s">
        <v>181</v>
      </c>
      <c r="N9" s="129" t="s">
        <v>141</v>
      </c>
      <c r="O9" s="129" t="s">
        <v>140</v>
      </c>
    </row>
    <row r="10" spans="1:15">
      <c r="A10" s="100"/>
      <c r="B10" s="100"/>
      <c r="C10" s="100"/>
      <c r="D10" s="100"/>
      <c r="E10" s="100"/>
      <c r="F10" s="233"/>
      <c r="G10" s="103"/>
      <c r="H10" s="234" t="str">
        <f t="shared" ref="H10" si="0">IF(OR(G10="CCDF",G10="CCDBG",G10="CMHSB",G10="CSBG",G10="FED2",G10="FHAHP",G10="FCIVE",G10="FTEMP",G10="LIHEA",G10="MCHSB",G10="MAP",G10="PTSAB",G10="SSBG",G10="SSBGY",G10="SCIP",G10="TANF",G10="TANFX",G10="TANFZ",G10="TANFU",G10="TANFY",G10="ZFED2",G10="ZMAP",G10="MAP"),"Restricted",IF(OR(G10="YCCDF",G10="YCCDBG",G10="YCMHSB",G10="YCSBG",G10="YFED2",G10="YFHAHP",G10="YFCIVE",G10="YFTEMP",G10="YLIHEA",G10="YMCHSB",G10="YMAP",G10="YPTSAB",G10="YSSBG",G10="YSSBGY",G10="YSCIP",G10="YTANF",G10="YTANFX",G10="YTANFZ",G10="YTANFU",G10="YTANFY"),"Restricted",IF(OR(G10="ZCCBG",G10="ZCCDF",G10="ZCMHS",G10="ZCSBG",G10="ZEDER",G10="ZFHWP",G10="ZFCIV",G10="ZLIHE",G10="ZMCHS",G10="ZMAP",G10="ZPTSA",G10="ZPHHS",G10="ZPHIT",G10="ZSSBG",G10="ZSCIP",G10="ZTANF",G10="ZTANX",G10="ZTANU",G10="ZFED2",G10="STIM1",G10="ZSFSG",G10="ZTANE",G10="ZTANZ"),"Restricted",IF(OR(G10="ALL",G10="")," ","select from drop down"))))</f>
        <v xml:space="preserve"> </v>
      </c>
      <c r="I10" s="235" t="str">
        <f t="shared" ref="I10:I73" si="1">IF(OR(H10="Restricted",H10="Committed",H10="Assigned", H10="Nonspendable",H10="Unassigned",),"Select Rationale",IF(OR(H10="N/A- TCSG",H10="N/A- Custodial funds (formerly Agency Funds)",H10="N/A- Private Purpose Trust funds", H10="N/A- ISF or BTA"),"N/A"," "))</f>
        <v xml:space="preserve"> </v>
      </c>
      <c r="J10" s="104" t="str">
        <f t="shared" ref="J10:J40" si="2">IF(OR(H10="Restricted",H10="Committed",H10="Assigned", H10="Nonspendable"),"Please Add Details Here",IF(OR(H10="Unassigned",H10="N/A- TCSG",H10="N/A- Custodial funds (formerly Agency Funds)",H10="N/A- Private Purpose Trust funds", H10="N/A- ISF or BTA"),"N/A"," "))</f>
        <v xml:space="preserve"> </v>
      </c>
      <c r="K10" s="104" t="str">
        <f t="shared" ref="K10:K40" si="3">IF(OR(H10="Restricted",H10="Committed",H10="Assigned", H10="Nonspendable"),"Please Add Fund Usage Description",IF(OR(H10="Unassigned",H10="N/A- TCSG",H10="N/A- Custodial funds (formerly Agency Funds)",H10="N/A- Private Purpose Trust funds", H10="N/A- ISF or BTA"),"N/A"," "))</f>
        <v xml:space="preserve"> </v>
      </c>
      <c r="L10" s="105" t="str">
        <f t="shared" ref="L10:L41" si="4">IF(OR(I10="Indirect Federal funds",I10="Direct Federal Funds", I10="Direct Federal Relief -COVID", I10="Indirect Federal Relief -COVID"),"Add CFDA",IF(I10=" ", " ","N/A"))</f>
        <v xml:space="preserve"> </v>
      </c>
      <c r="M10" s="236"/>
      <c r="N10" s="106" t="str">
        <f t="shared" ref="N10:N73" si="5">IF(M10="Y","N/A",IF(M10=""," ","Please Add"))</f>
        <v xml:space="preserve"> </v>
      </c>
      <c r="O10" s="107"/>
    </row>
    <row r="11" spans="1:15">
      <c r="A11" s="100"/>
      <c r="B11" s="100"/>
      <c r="C11" s="100"/>
      <c r="D11" s="100"/>
      <c r="E11" s="100"/>
      <c r="F11" s="233"/>
      <c r="G11" s="103"/>
      <c r="H11" s="234" t="str">
        <f t="shared" ref="H11:H42" si="6">IF(OR(G11="CCDF",G11="CCDBG",G11="CMHSB",G11="CSBG",G11="FED2",G11="FHAHP",G11="FCIVE",G11="FTEMP",G11="LIHEA",G11="MCHSB",G11="MAP",G11="PTSAB",G11="SSBG",G11="SSBGY",G11="SCIP",G11="TANF",G11="TANFX",G11="TANFZ",G11="TANFU",G11="TANFY",G11="ZFED2",G11="ZMAP",G11="MAP"),"Restricted",IF(OR(G11="YCCDF",G11="YCCDBG",G11="YCMHSB",G11="YCSBG",G11="YFED2",G11="YFHAHP",G11="YFCIVE",G11="YFTEMP",G11="YLIHEA",G11="YMCHSB",G11="YMAP",G11="YPTSAB",G11="YSSBG",G11="YSSBGY",G11="YSCIP",G11="YTANF",G11="YTANFX",G11="YTANFZ",G11="YTANFU",G11="YTANFY"),"Restricted",IF(OR(G11="ZCCBG",G11="ZCCDF",G11="ZCMHS",G11="ZCSBG",G11="ZEDER",G11="ZFHWP",G11="ZFCIV",G11="ZLIHE",G11="ZMCHS",G11="ZMAP",G11="ZPTSA",G11="ZPHHS",G11="ZPHIT",G11="ZSSBG",G11="ZSCIP",G11="ZTANF",G11="ZTANX",G11="ZTANU",G11="ZFED2",G11="STIM1",G11="ZSFSG",G11="ZTANE",G11="ZTANZ"),"Restricted",IF(OR(G11="ALL",G11="")," ","select from drop down"))))</f>
        <v xml:space="preserve"> </v>
      </c>
      <c r="I11" s="235" t="str">
        <f t="shared" si="1"/>
        <v xml:space="preserve"> </v>
      </c>
      <c r="J11" s="104" t="str">
        <f t="shared" si="2"/>
        <v xml:space="preserve"> </v>
      </c>
      <c r="K11" s="104" t="str">
        <f t="shared" si="3"/>
        <v xml:space="preserve"> </v>
      </c>
      <c r="L11" s="105" t="str">
        <f t="shared" si="4"/>
        <v xml:space="preserve"> </v>
      </c>
      <c r="M11" s="236"/>
      <c r="N11" s="106" t="str">
        <f t="shared" si="5"/>
        <v xml:space="preserve"> </v>
      </c>
      <c r="O11" s="107"/>
    </row>
    <row r="12" spans="1:15">
      <c r="A12" s="100"/>
      <c r="B12" s="100"/>
      <c r="C12" s="100"/>
      <c r="D12" s="100"/>
      <c r="E12" s="100"/>
      <c r="F12" s="233"/>
      <c r="G12" s="103"/>
      <c r="H12" s="234" t="str">
        <f t="shared" si="6"/>
        <v xml:space="preserve"> </v>
      </c>
      <c r="I12" s="235" t="str">
        <f t="shared" si="1"/>
        <v xml:space="preserve"> </v>
      </c>
      <c r="J12" s="104" t="str">
        <f t="shared" si="2"/>
        <v xml:space="preserve"> </v>
      </c>
      <c r="K12" s="104" t="str">
        <f t="shared" si="3"/>
        <v xml:space="preserve"> </v>
      </c>
      <c r="L12" s="105" t="str">
        <f t="shared" si="4"/>
        <v xml:space="preserve"> </v>
      </c>
      <c r="M12" s="236"/>
      <c r="N12" s="106" t="str">
        <f t="shared" si="5"/>
        <v xml:space="preserve"> </v>
      </c>
      <c r="O12" s="107"/>
    </row>
    <row r="13" spans="1:15">
      <c r="A13" s="100"/>
      <c r="B13" s="100"/>
      <c r="C13" s="100"/>
      <c r="D13" s="100"/>
      <c r="E13" s="100"/>
      <c r="F13" s="233"/>
      <c r="G13" s="103"/>
      <c r="H13" s="234" t="str">
        <f t="shared" si="6"/>
        <v xml:space="preserve"> </v>
      </c>
      <c r="I13" s="235" t="str">
        <f t="shared" si="1"/>
        <v xml:space="preserve"> </v>
      </c>
      <c r="J13" s="104" t="str">
        <f t="shared" si="2"/>
        <v xml:space="preserve"> </v>
      </c>
      <c r="K13" s="104" t="str">
        <f t="shared" si="3"/>
        <v xml:space="preserve"> </v>
      </c>
      <c r="L13" s="105" t="str">
        <f t="shared" si="4"/>
        <v xml:space="preserve"> </v>
      </c>
      <c r="M13" s="236"/>
      <c r="N13" s="106" t="str">
        <f t="shared" si="5"/>
        <v xml:space="preserve"> </v>
      </c>
      <c r="O13" s="107"/>
    </row>
    <row r="14" spans="1:15">
      <c r="A14" s="100"/>
      <c r="B14" s="100"/>
      <c r="C14" s="100"/>
      <c r="D14" s="100"/>
      <c r="E14" s="100"/>
      <c r="F14" s="233"/>
      <c r="G14" s="103"/>
      <c r="H14" s="234" t="str">
        <f t="shared" si="6"/>
        <v xml:space="preserve"> </v>
      </c>
      <c r="I14" s="235" t="str">
        <f t="shared" si="1"/>
        <v xml:space="preserve"> </v>
      </c>
      <c r="J14" s="104" t="str">
        <f t="shared" si="2"/>
        <v xml:space="preserve"> </v>
      </c>
      <c r="K14" s="104" t="str">
        <f t="shared" si="3"/>
        <v xml:space="preserve"> </v>
      </c>
      <c r="L14" s="105" t="str">
        <f t="shared" si="4"/>
        <v xml:space="preserve"> </v>
      </c>
      <c r="M14" s="236"/>
      <c r="N14" s="106" t="str">
        <f t="shared" si="5"/>
        <v xml:space="preserve"> </v>
      </c>
      <c r="O14" s="107"/>
    </row>
    <row r="15" spans="1:15">
      <c r="A15" s="100"/>
      <c r="C15" s="100"/>
      <c r="D15" s="100"/>
      <c r="E15" s="100"/>
      <c r="F15" s="233"/>
      <c r="G15" s="103"/>
      <c r="H15" s="234" t="str">
        <f t="shared" si="6"/>
        <v xml:space="preserve"> </v>
      </c>
      <c r="I15" s="235" t="str">
        <f t="shared" si="1"/>
        <v xml:space="preserve"> </v>
      </c>
      <c r="J15" s="104" t="str">
        <f t="shared" si="2"/>
        <v xml:space="preserve"> </v>
      </c>
      <c r="K15" s="104" t="str">
        <f t="shared" si="3"/>
        <v xml:space="preserve"> </v>
      </c>
      <c r="L15" s="105" t="str">
        <f t="shared" si="4"/>
        <v xml:space="preserve"> </v>
      </c>
      <c r="M15" s="236"/>
      <c r="N15" s="106" t="str">
        <f t="shared" si="5"/>
        <v xml:space="preserve"> </v>
      </c>
      <c r="O15" s="107"/>
    </row>
    <row r="16" spans="1:15">
      <c r="A16" s="100"/>
      <c r="B16" s="100"/>
      <c r="C16" s="100"/>
      <c r="D16" s="100"/>
      <c r="E16" s="100"/>
      <c r="F16" s="233"/>
      <c r="G16" s="103"/>
      <c r="H16" s="234" t="str">
        <f t="shared" si="6"/>
        <v xml:space="preserve"> </v>
      </c>
      <c r="I16" s="235" t="str">
        <f t="shared" si="1"/>
        <v xml:space="preserve"> </v>
      </c>
      <c r="J16" s="104" t="str">
        <f t="shared" si="2"/>
        <v xml:space="preserve"> </v>
      </c>
      <c r="K16" s="104" t="str">
        <f t="shared" si="3"/>
        <v xml:space="preserve"> </v>
      </c>
      <c r="L16" s="105" t="str">
        <f t="shared" si="4"/>
        <v xml:space="preserve"> </v>
      </c>
      <c r="M16" s="236"/>
      <c r="N16" s="106" t="str">
        <f t="shared" si="5"/>
        <v xml:space="preserve"> </v>
      </c>
      <c r="O16" s="107"/>
    </row>
    <row r="17" spans="1:15">
      <c r="A17" s="100"/>
      <c r="B17" s="100"/>
      <c r="C17" s="100"/>
      <c r="D17" s="100"/>
      <c r="E17" s="100"/>
      <c r="F17" s="233"/>
      <c r="G17" s="103"/>
      <c r="H17" s="234" t="str">
        <f t="shared" si="6"/>
        <v xml:space="preserve"> </v>
      </c>
      <c r="I17" s="235" t="str">
        <f t="shared" si="1"/>
        <v xml:space="preserve"> </v>
      </c>
      <c r="J17" s="104" t="str">
        <f t="shared" si="2"/>
        <v xml:space="preserve"> </v>
      </c>
      <c r="K17" s="104" t="str">
        <f t="shared" si="3"/>
        <v xml:space="preserve"> </v>
      </c>
      <c r="L17" s="105" t="str">
        <f t="shared" si="4"/>
        <v xml:space="preserve"> </v>
      </c>
      <c r="M17" s="236"/>
      <c r="N17" s="106" t="str">
        <f t="shared" si="5"/>
        <v xml:space="preserve"> </v>
      </c>
      <c r="O17" s="107"/>
    </row>
    <row r="18" spans="1:15">
      <c r="A18" s="100"/>
      <c r="B18" s="100"/>
      <c r="C18" s="100"/>
      <c r="D18" s="100"/>
      <c r="E18" s="100"/>
      <c r="F18" s="233"/>
      <c r="G18" s="103"/>
      <c r="H18" s="234" t="str">
        <f t="shared" si="6"/>
        <v xml:space="preserve"> </v>
      </c>
      <c r="I18" s="235" t="str">
        <f t="shared" si="1"/>
        <v xml:space="preserve"> </v>
      </c>
      <c r="J18" s="104" t="str">
        <f t="shared" si="2"/>
        <v xml:space="preserve"> </v>
      </c>
      <c r="K18" s="104" t="str">
        <f t="shared" si="3"/>
        <v xml:space="preserve"> </v>
      </c>
      <c r="L18" s="105" t="str">
        <f t="shared" si="4"/>
        <v xml:space="preserve"> </v>
      </c>
      <c r="M18" s="236"/>
      <c r="N18" s="106" t="str">
        <f t="shared" si="5"/>
        <v xml:space="preserve"> </v>
      </c>
      <c r="O18" s="107"/>
    </row>
    <row r="19" spans="1:15">
      <c r="A19" s="100"/>
      <c r="B19" s="100"/>
      <c r="C19" s="100"/>
      <c r="D19" s="100"/>
      <c r="E19" s="100"/>
      <c r="F19" s="233"/>
      <c r="G19" s="103"/>
      <c r="H19" s="234" t="str">
        <f t="shared" si="6"/>
        <v xml:space="preserve"> </v>
      </c>
      <c r="I19" s="235" t="str">
        <f t="shared" si="1"/>
        <v xml:space="preserve"> </v>
      </c>
      <c r="J19" s="104" t="str">
        <f t="shared" si="2"/>
        <v xml:space="preserve"> </v>
      </c>
      <c r="K19" s="104" t="str">
        <f t="shared" si="3"/>
        <v xml:space="preserve"> </v>
      </c>
      <c r="L19" s="105" t="str">
        <f t="shared" si="4"/>
        <v xml:space="preserve"> </v>
      </c>
      <c r="M19" s="236"/>
      <c r="N19" s="106" t="str">
        <f t="shared" si="5"/>
        <v xml:space="preserve"> </v>
      </c>
      <c r="O19" s="107"/>
    </row>
    <row r="20" spans="1:15">
      <c r="A20" s="100"/>
      <c r="B20" s="100"/>
      <c r="C20" s="100"/>
      <c r="D20" s="100"/>
      <c r="E20" s="100"/>
      <c r="F20" s="233"/>
      <c r="G20" s="103"/>
      <c r="H20" s="234" t="str">
        <f t="shared" si="6"/>
        <v xml:space="preserve"> </v>
      </c>
      <c r="I20" s="235" t="str">
        <f t="shared" si="1"/>
        <v xml:space="preserve"> </v>
      </c>
      <c r="J20" s="104" t="str">
        <f t="shared" si="2"/>
        <v xml:space="preserve"> </v>
      </c>
      <c r="K20" s="104" t="str">
        <f t="shared" si="3"/>
        <v xml:space="preserve"> </v>
      </c>
      <c r="L20" s="105" t="str">
        <f t="shared" si="4"/>
        <v xml:space="preserve"> </v>
      </c>
      <c r="M20" s="236"/>
      <c r="N20" s="106" t="str">
        <f t="shared" si="5"/>
        <v xml:space="preserve"> </v>
      </c>
      <c r="O20" s="107"/>
    </row>
    <row r="21" spans="1:15">
      <c r="A21" s="100"/>
      <c r="B21" s="100"/>
      <c r="C21" s="100"/>
      <c r="D21" s="100"/>
      <c r="E21" s="100"/>
      <c r="F21" s="233"/>
      <c r="G21" s="103"/>
      <c r="H21" s="234" t="str">
        <f t="shared" si="6"/>
        <v xml:space="preserve"> </v>
      </c>
      <c r="I21" s="235" t="str">
        <f t="shared" si="1"/>
        <v xml:space="preserve"> </v>
      </c>
      <c r="J21" s="104" t="str">
        <f t="shared" si="2"/>
        <v xml:space="preserve"> </v>
      </c>
      <c r="K21" s="104" t="str">
        <f t="shared" si="3"/>
        <v xml:space="preserve"> </v>
      </c>
      <c r="L21" s="105" t="str">
        <f t="shared" si="4"/>
        <v xml:space="preserve"> </v>
      </c>
      <c r="M21" s="236"/>
      <c r="N21" s="106" t="str">
        <f t="shared" si="5"/>
        <v xml:space="preserve"> </v>
      </c>
      <c r="O21" s="107"/>
    </row>
    <row r="22" spans="1:15">
      <c r="A22" s="100"/>
      <c r="B22" s="100"/>
      <c r="C22" s="100"/>
      <c r="D22" s="100"/>
      <c r="E22" s="100"/>
      <c r="F22" s="233"/>
      <c r="G22" s="103"/>
      <c r="H22" s="234" t="str">
        <f t="shared" si="6"/>
        <v xml:space="preserve"> </v>
      </c>
      <c r="I22" s="235" t="str">
        <f t="shared" si="1"/>
        <v xml:space="preserve"> </v>
      </c>
      <c r="J22" s="104" t="str">
        <f t="shared" si="2"/>
        <v xml:space="preserve"> </v>
      </c>
      <c r="K22" s="104" t="str">
        <f t="shared" si="3"/>
        <v xml:space="preserve"> </v>
      </c>
      <c r="L22" s="105" t="str">
        <f t="shared" si="4"/>
        <v xml:space="preserve"> </v>
      </c>
      <c r="M22" s="236"/>
      <c r="N22" s="106" t="str">
        <f t="shared" si="5"/>
        <v xml:space="preserve"> </v>
      </c>
      <c r="O22" s="107"/>
    </row>
    <row r="23" spans="1:15">
      <c r="A23" s="100"/>
      <c r="B23" s="100"/>
      <c r="C23" s="100"/>
      <c r="D23" s="100"/>
      <c r="E23" s="100"/>
      <c r="F23" s="233"/>
      <c r="G23" s="103"/>
      <c r="H23" s="234" t="str">
        <f t="shared" si="6"/>
        <v xml:space="preserve"> </v>
      </c>
      <c r="I23" s="235" t="str">
        <f t="shared" si="1"/>
        <v xml:space="preserve"> </v>
      </c>
      <c r="J23" s="104" t="str">
        <f t="shared" si="2"/>
        <v xml:space="preserve"> </v>
      </c>
      <c r="K23" s="104" t="str">
        <f t="shared" si="3"/>
        <v xml:space="preserve"> </v>
      </c>
      <c r="L23" s="105" t="str">
        <f t="shared" si="4"/>
        <v xml:space="preserve"> </v>
      </c>
      <c r="M23" s="236"/>
      <c r="N23" s="106" t="str">
        <f t="shared" si="5"/>
        <v xml:space="preserve"> </v>
      </c>
      <c r="O23" s="107"/>
    </row>
    <row r="24" spans="1:15">
      <c r="A24" s="100"/>
      <c r="B24" s="100"/>
      <c r="C24" s="100"/>
      <c r="D24" s="100"/>
      <c r="E24" s="100"/>
      <c r="F24" s="233"/>
      <c r="G24" s="103"/>
      <c r="H24" s="234" t="str">
        <f t="shared" si="6"/>
        <v xml:space="preserve"> </v>
      </c>
      <c r="I24" s="235" t="str">
        <f t="shared" si="1"/>
        <v xml:space="preserve"> </v>
      </c>
      <c r="J24" s="104" t="str">
        <f t="shared" si="2"/>
        <v xml:space="preserve"> </v>
      </c>
      <c r="K24" s="104" t="str">
        <f t="shared" si="3"/>
        <v xml:space="preserve"> </v>
      </c>
      <c r="L24" s="105" t="str">
        <f t="shared" si="4"/>
        <v xml:space="preserve"> </v>
      </c>
      <c r="M24" s="236"/>
      <c r="N24" s="106" t="str">
        <f t="shared" si="5"/>
        <v xml:space="preserve"> </v>
      </c>
      <c r="O24" s="107"/>
    </row>
    <row r="25" spans="1:15">
      <c r="A25" s="100"/>
      <c r="B25" s="100"/>
      <c r="C25" s="100"/>
      <c r="D25" s="100"/>
      <c r="E25" s="100"/>
      <c r="F25" s="233"/>
      <c r="G25" s="103"/>
      <c r="H25" s="234" t="str">
        <f t="shared" si="6"/>
        <v xml:space="preserve"> </v>
      </c>
      <c r="I25" s="235" t="str">
        <f t="shared" si="1"/>
        <v xml:space="preserve"> </v>
      </c>
      <c r="J25" s="104" t="str">
        <f t="shared" si="2"/>
        <v xml:space="preserve"> </v>
      </c>
      <c r="K25" s="104" t="str">
        <f t="shared" si="3"/>
        <v xml:space="preserve"> </v>
      </c>
      <c r="L25" s="105" t="str">
        <f t="shared" si="4"/>
        <v xml:space="preserve"> </v>
      </c>
      <c r="M25" s="236"/>
      <c r="N25" s="106" t="str">
        <f t="shared" si="5"/>
        <v xml:space="preserve"> </v>
      </c>
      <c r="O25" s="107"/>
    </row>
    <row r="26" spans="1:15">
      <c r="A26" s="100"/>
      <c r="B26" s="100"/>
      <c r="C26" s="100"/>
      <c r="D26" s="100"/>
      <c r="E26" s="100"/>
      <c r="F26" s="233"/>
      <c r="G26" s="103"/>
      <c r="H26" s="234" t="str">
        <f t="shared" si="6"/>
        <v xml:space="preserve"> </v>
      </c>
      <c r="I26" s="235" t="str">
        <f t="shared" si="1"/>
        <v xml:space="preserve"> </v>
      </c>
      <c r="J26" s="104" t="str">
        <f t="shared" si="2"/>
        <v xml:space="preserve"> </v>
      </c>
      <c r="K26" s="104" t="str">
        <f t="shared" si="3"/>
        <v xml:space="preserve"> </v>
      </c>
      <c r="L26" s="105" t="str">
        <f t="shared" si="4"/>
        <v xml:space="preserve"> </v>
      </c>
      <c r="M26" s="236"/>
      <c r="N26" s="106" t="str">
        <f t="shared" si="5"/>
        <v xml:space="preserve"> </v>
      </c>
      <c r="O26" s="107"/>
    </row>
    <row r="27" spans="1:15">
      <c r="A27" s="100"/>
      <c r="B27" s="100"/>
      <c r="C27" s="100"/>
      <c r="D27" s="100"/>
      <c r="E27" s="100"/>
      <c r="F27" s="233"/>
      <c r="G27" s="103"/>
      <c r="H27" s="234" t="str">
        <f t="shared" si="6"/>
        <v xml:space="preserve"> </v>
      </c>
      <c r="I27" s="235" t="str">
        <f t="shared" si="1"/>
        <v xml:space="preserve"> </v>
      </c>
      <c r="J27" s="104" t="str">
        <f t="shared" si="2"/>
        <v xml:space="preserve"> </v>
      </c>
      <c r="K27" s="104" t="str">
        <f t="shared" si="3"/>
        <v xml:space="preserve"> </v>
      </c>
      <c r="L27" s="105" t="str">
        <f t="shared" si="4"/>
        <v xml:space="preserve"> </v>
      </c>
      <c r="M27" s="236"/>
      <c r="N27" s="106" t="str">
        <f t="shared" si="5"/>
        <v xml:space="preserve"> </v>
      </c>
      <c r="O27" s="107"/>
    </row>
    <row r="28" spans="1:15">
      <c r="A28" s="100"/>
      <c r="B28" s="100"/>
      <c r="C28" s="100"/>
      <c r="D28" s="100"/>
      <c r="E28" s="100"/>
      <c r="F28" s="233"/>
      <c r="G28" s="103"/>
      <c r="H28" s="234" t="str">
        <f t="shared" si="6"/>
        <v xml:space="preserve"> </v>
      </c>
      <c r="I28" s="235" t="str">
        <f t="shared" si="1"/>
        <v xml:space="preserve"> </v>
      </c>
      <c r="J28" s="104" t="str">
        <f t="shared" si="2"/>
        <v xml:space="preserve"> </v>
      </c>
      <c r="K28" s="104" t="str">
        <f t="shared" si="3"/>
        <v xml:space="preserve"> </v>
      </c>
      <c r="L28" s="105" t="str">
        <f t="shared" si="4"/>
        <v xml:space="preserve"> </v>
      </c>
      <c r="M28" s="236"/>
      <c r="N28" s="106" t="str">
        <f t="shared" si="5"/>
        <v xml:space="preserve"> </v>
      </c>
      <c r="O28" s="107"/>
    </row>
    <row r="29" spans="1:15">
      <c r="A29" s="100"/>
      <c r="B29" s="100"/>
      <c r="C29" s="100"/>
      <c r="D29" s="100"/>
      <c r="E29" s="100"/>
      <c r="F29" s="233"/>
      <c r="G29" s="103"/>
      <c r="H29" s="234" t="str">
        <f t="shared" si="6"/>
        <v xml:space="preserve"> </v>
      </c>
      <c r="I29" s="235" t="str">
        <f t="shared" si="1"/>
        <v xml:space="preserve"> </v>
      </c>
      <c r="J29" s="104" t="str">
        <f t="shared" si="2"/>
        <v xml:space="preserve"> </v>
      </c>
      <c r="K29" s="104" t="str">
        <f t="shared" si="3"/>
        <v xml:space="preserve"> </v>
      </c>
      <c r="L29" s="105" t="str">
        <f t="shared" si="4"/>
        <v xml:space="preserve"> </v>
      </c>
      <c r="M29" s="236"/>
      <c r="N29" s="106" t="str">
        <f t="shared" si="5"/>
        <v xml:space="preserve"> </v>
      </c>
      <c r="O29" s="107"/>
    </row>
    <row r="30" spans="1:15">
      <c r="A30" s="100"/>
      <c r="B30" s="100"/>
      <c r="C30" s="100"/>
      <c r="D30" s="100"/>
      <c r="E30" s="100"/>
      <c r="F30" s="233"/>
      <c r="G30" s="103"/>
      <c r="H30" s="234" t="str">
        <f t="shared" si="6"/>
        <v xml:space="preserve"> </v>
      </c>
      <c r="I30" s="235" t="str">
        <f t="shared" si="1"/>
        <v xml:space="preserve"> </v>
      </c>
      <c r="J30" s="104" t="str">
        <f t="shared" si="2"/>
        <v xml:space="preserve"> </v>
      </c>
      <c r="K30" s="104" t="str">
        <f t="shared" si="3"/>
        <v xml:space="preserve"> </v>
      </c>
      <c r="L30" s="105" t="str">
        <f t="shared" si="4"/>
        <v xml:space="preserve"> </v>
      </c>
      <c r="M30" s="236"/>
      <c r="N30" s="106" t="str">
        <f t="shared" si="5"/>
        <v xml:space="preserve"> </v>
      </c>
      <c r="O30" s="107"/>
    </row>
    <row r="31" spans="1:15">
      <c r="A31" s="100"/>
      <c r="B31" s="100"/>
      <c r="C31" s="100"/>
      <c r="D31" s="100"/>
      <c r="E31" s="100"/>
      <c r="F31" s="233"/>
      <c r="G31" s="103"/>
      <c r="H31" s="234" t="str">
        <f t="shared" si="6"/>
        <v xml:space="preserve"> </v>
      </c>
      <c r="I31" s="235" t="str">
        <f t="shared" si="1"/>
        <v xml:space="preserve"> </v>
      </c>
      <c r="J31" s="104" t="str">
        <f t="shared" si="2"/>
        <v xml:space="preserve"> </v>
      </c>
      <c r="K31" s="104" t="str">
        <f t="shared" si="3"/>
        <v xml:space="preserve"> </v>
      </c>
      <c r="L31" s="105" t="str">
        <f t="shared" si="4"/>
        <v xml:space="preserve"> </v>
      </c>
      <c r="M31" s="236"/>
      <c r="N31" s="106" t="str">
        <f t="shared" si="5"/>
        <v xml:space="preserve"> </v>
      </c>
      <c r="O31" s="107"/>
    </row>
    <row r="32" spans="1:15">
      <c r="A32" s="100"/>
      <c r="B32" s="100"/>
      <c r="C32" s="100"/>
      <c r="D32" s="100"/>
      <c r="E32" s="100"/>
      <c r="F32" s="233"/>
      <c r="G32" s="103"/>
      <c r="H32" s="234" t="str">
        <f t="shared" si="6"/>
        <v xml:space="preserve"> </v>
      </c>
      <c r="I32" s="235" t="str">
        <f t="shared" si="1"/>
        <v xml:space="preserve"> </v>
      </c>
      <c r="J32" s="104" t="str">
        <f t="shared" si="2"/>
        <v xml:space="preserve"> </v>
      </c>
      <c r="K32" s="104" t="str">
        <f t="shared" si="3"/>
        <v xml:space="preserve"> </v>
      </c>
      <c r="L32" s="105" t="str">
        <f t="shared" si="4"/>
        <v xml:space="preserve"> </v>
      </c>
      <c r="M32" s="236"/>
      <c r="N32" s="106" t="str">
        <f t="shared" si="5"/>
        <v xml:space="preserve"> </v>
      </c>
      <c r="O32" s="107"/>
    </row>
    <row r="33" spans="1:15">
      <c r="A33" s="100"/>
      <c r="B33" s="100"/>
      <c r="C33" s="100"/>
      <c r="D33" s="100"/>
      <c r="E33" s="100"/>
      <c r="F33" s="233"/>
      <c r="G33" s="103"/>
      <c r="H33" s="234" t="str">
        <f t="shared" si="6"/>
        <v xml:space="preserve"> </v>
      </c>
      <c r="I33" s="235" t="str">
        <f t="shared" si="1"/>
        <v xml:space="preserve"> </v>
      </c>
      <c r="J33" s="104" t="str">
        <f t="shared" si="2"/>
        <v xml:space="preserve"> </v>
      </c>
      <c r="K33" s="104" t="str">
        <f t="shared" si="3"/>
        <v xml:space="preserve"> </v>
      </c>
      <c r="L33" s="105" t="str">
        <f t="shared" si="4"/>
        <v xml:space="preserve"> </v>
      </c>
      <c r="M33" s="236"/>
      <c r="N33" s="106" t="str">
        <f t="shared" si="5"/>
        <v xml:space="preserve"> </v>
      </c>
      <c r="O33" s="107"/>
    </row>
    <row r="34" spans="1:15">
      <c r="A34" s="100"/>
      <c r="B34" s="100"/>
      <c r="C34" s="100"/>
      <c r="D34" s="100"/>
      <c r="E34" s="100"/>
      <c r="F34" s="233"/>
      <c r="G34" s="103"/>
      <c r="H34" s="234" t="str">
        <f t="shared" si="6"/>
        <v xml:space="preserve"> </v>
      </c>
      <c r="I34" s="235" t="str">
        <f t="shared" si="1"/>
        <v xml:space="preserve"> </v>
      </c>
      <c r="J34" s="104" t="str">
        <f t="shared" si="2"/>
        <v xml:space="preserve"> </v>
      </c>
      <c r="K34" s="104" t="str">
        <f t="shared" si="3"/>
        <v xml:space="preserve"> </v>
      </c>
      <c r="L34" s="105" t="str">
        <f t="shared" si="4"/>
        <v xml:space="preserve"> </v>
      </c>
      <c r="M34" s="236"/>
      <c r="N34" s="106" t="str">
        <f t="shared" si="5"/>
        <v xml:space="preserve"> </v>
      </c>
      <c r="O34" s="107"/>
    </row>
    <row r="35" spans="1:15">
      <c r="A35" s="100"/>
      <c r="B35" s="100"/>
      <c r="C35" s="100"/>
      <c r="D35" s="100"/>
      <c r="E35" s="100"/>
      <c r="F35" s="233"/>
      <c r="G35" s="103"/>
      <c r="H35" s="234" t="str">
        <f t="shared" si="6"/>
        <v xml:space="preserve"> </v>
      </c>
      <c r="I35" s="235" t="str">
        <f t="shared" si="1"/>
        <v xml:space="preserve"> </v>
      </c>
      <c r="J35" s="104" t="str">
        <f t="shared" si="2"/>
        <v xml:space="preserve"> </v>
      </c>
      <c r="K35" s="104" t="str">
        <f t="shared" si="3"/>
        <v xml:space="preserve"> </v>
      </c>
      <c r="L35" s="105" t="str">
        <f t="shared" si="4"/>
        <v xml:space="preserve"> </v>
      </c>
      <c r="M35" s="236"/>
      <c r="N35" s="106" t="str">
        <f t="shared" si="5"/>
        <v xml:space="preserve"> </v>
      </c>
      <c r="O35" s="107"/>
    </row>
    <row r="36" spans="1:15">
      <c r="A36" s="100"/>
      <c r="B36" s="100"/>
      <c r="C36" s="100"/>
      <c r="D36" s="100"/>
      <c r="E36" s="100"/>
      <c r="F36" s="233"/>
      <c r="G36" s="103"/>
      <c r="H36" s="234" t="str">
        <f t="shared" si="6"/>
        <v xml:space="preserve"> </v>
      </c>
      <c r="I36" s="235" t="str">
        <f t="shared" si="1"/>
        <v xml:space="preserve"> </v>
      </c>
      <c r="J36" s="104" t="str">
        <f t="shared" si="2"/>
        <v xml:space="preserve"> </v>
      </c>
      <c r="K36" s="104" t="str">
        <f t="shared" si="3"/>
        <v xml:space="preserve"> </v>
      </c>
      <c r="L36" s="105" t="str">
        <f t="shared" si="4"/>
        <v xml:space="preserve"> </v>
      </c>
      <c r="M36" s="236"/>
      <c r="N36" s="106" t="str">
        <f t="shared" si="5"/>
        <v xml:space="preserve"> </v>
      </c>
      <c r="O36" s="107"/>
    </row>
    <row r="37" spans="1:15">
      <c r="A37" s="100"/>
      <c r="B37" s="100"/>
      <c r="C37" s="100"/>
      <c r="D37" s="100"/>
      <c r="E37" s="100"/>
      <c r="F37" s="233"/>
      <c r="G37" s="103"/>
      <c r="H37" s="234" t="str">
        <f t="shared" si="6"/>
        <v xml:space="preserve"> </v>
      </c>
      <c r="I37" s="235" t="str">
        <f t="shared" si="1"/>
        <v xml:space="preserve"> </v>
      </c>
      <c r="J37" s="104" t="str">
        <f t="shared" si="2"/>
        <v xml:space="preserve"> </v>
      </c>
      <c r="K37" s="104" t="str">
        <f t="shared" si="3"/>
        <v xml:space="preserve"> </v>
      </c>
      <c r="L37" s="105" t="str">
        <f t="shared" si="4"/>
        <v xml:space="preserve"> </v>
      </c>
      <c r="M37" s="236"/>
      <c r="N37" s="106" t="str">
        <f t="shared" si="5"/>
        <v xml:space="preserve"> </v>
      </c>
      <c r="O37" s="107"/>
    </row>
    <row r="38" spans="1:15">
      <c r="A38" s="100"/>
      <c r="B38" s="100"/>
      <c r="C38" s="100"/>
      <c r="D38" s="100"/>
      <c r="E38" s="100"/>
      <c r="F38" s="233"/>
      <c r="G38" s="103"/>
      <c r="H38" s="234" t="str">
        <f t="shared" si="6"/>
        <v xml:space="preserve"> </v>
      </c>
      <c r="I38" s="235" t="str">
        <f t="shared" si="1"/>
        <v xml:space="preserve"> </v>
      </c>
      <c r="J38" s="104" t="str">
        <f t="shared" si="2"/>
        <v xml:space="preserve"> </v>
      </c>
      <c r="K38" s="104" t="str">
        <f t="shared" si="3"/>
        <v xml:space="preserve"> </v>
      </c>
      <c r="L38" s="105" t="str">
        <f t="shared" si="4"/>
        <v xml:space="preserve"> </v>
      </c>
      <c r="M38" s="236"/>
      <c r="N38" s="106" t="str">
        <f t="shared" si="5"/>
        <v xml:space="preserve"> </v>
      </c>
      <c r="O38" s="107"/>
    </row>
    <row r="39" spans="1:15">
      <c r="A39" s="100"/>
      <c r="B39" s="100"/>
      <c r="C39" s="100"/>
      <c r="D39" s="100"/>
      <c r="E39" s="100"/>
      <c r="F39" s="233"/>
      <c r="G39" s="103"/>
      <c r="H39" s="234" t="str">
        <f t="shared" si="6"/>
        <v xml:space="preserve"> </v>
      </c>
      <c r="I39" s="235" t="str">
        <f t="shared" si="1"/>
        <v xml:space="preserve"> </v>
      </c>
      <c r="J39" s="104" t="str">
        <f t="shared" si="2"/>
        <v xml:space="preserve"> </v>
      </c>
      <c r="K39" s="104" t="str">
        <f t="shared" si="3"/>
        <v xml:space="preserve"> </v>
      </c>
      <c r="L39" s="105" t="str">
        <f t="shared" si="4"/>
        <v xml:space="preserve"> </v>
      </c>
      <c r="M39" s="236"/>
      <c r="N39" s="106" t="str">
        <f t="shared" si="5"/>
        <v xml:space="preserve"> </v>
      </c>
      <c r="O39" s="107"/>
    </row>
    <row r="40" spans="1:15">
      <c r="A40" s="100"/>
      <c r="B40" s="100"/>
      <c r="C40" s="100"/>
      <c r="D40" s="100"/>
      <c r="E40" s="100"/>
      <c r="F40" s="233"/>
      <c r="G40" s="103"/>
      <c r="H40" s="234" t="str">
        <f t="shared" si="6"/>
        <v xml:space="preserve"> </v>
      </c>
      <c r="I40" s="235" t="str">
        <f t="shared" si="1"/>
        <v xml:space="preserve"> </v>
      </c>
      <c r="J40" s="104" t="str">
        <f t="shared" si="2"/>
        <v xml:space="preserve"> </v>
      </c>
      <c r="K40" s="104" t="str">
        <f t="shared" si="3"/>
        <v xml:space="preserve"> </v>
      </c>
      <c r="L40" s="105" t="str">
        <f t="shared" si="4"/>
        <v xml:space="preserve"> </v>
      </c>
      <c r="M40" s="236"/>
      <c r="N40" s="106" t="str">
        <f t="shared" si="5"/>
        <v xml:space="preserve"> </v>
      </c>
      <c r="O40" s="107"/>
    </row>
    <row r="41" spans="1:15">
      <c r="A41" s="100"/>
      <c r="B41" s="100"/>
      <c r="C41" s="100"/>
      <c r="D41" s="100"/>
      <c r="E41" s="100"/>
      <c r="F41" s="233"/>
      <c r="G41" s="103"/>
      <c r="H41" s="234" t="str">
        <f t="shared" si="6"/>
        <v xml:space="preserve"> </v>
      </c>
      <c r="I41" s="235" t="str">
        <f t="shared" si="1"/>
        <v xml:space="preserve"> </v>
      </c>
      <c r="J41" s="104" t="str">
        <f t="shared" ref="J41:J72" si="7">IF(OR(H41="Restricted",H41="Committed",H41="Assigned", H41="Nonspendable"),"Please Add Details Here",IF(OR(H41="Unassigned",H41="N/A- TCSG",H41="N/A- Custodial funds (formerly Agency Funds)",H41="N/A- Private Purpose Trust funds", H41="N/A- ISF or BTA"),"N/A"," "))</f>
        <v xml:space="preserve"> </v>
      </c>
      <c r="K41" s="104" t="str">
        <f t="shared" ref="K41:K72" si="8">IF(OR(H41="Restricted",H41="Committed",H41="Assigned", H41="Nonspendable"),"Please Add Fund Usage Description",IF(OR(H41="Unassigned",H41="N/A- TCSG",H41="N/A- Custodial funds (formerly Agency Funds)",H41="N/A- Private Purpose Trust funds", H41="N/A- ISF or BTA"),"N/A"," "))</f>
        <v xml:space="preserve"> </v>
      </c>
      <c r="L41" s="105" t="str">
        <f t="shared" si="4"/>
        <v xml:space="preserve"> </v>
      </c>
      <c r="M41" s="236"/>
      <c r="N41" s="106" t="str">
        <f t="shared" si="5"/>
        <v xml:space="preserve"> </v>
      </c>
      <c r="O41" s="107"/>
    </row>
    <row r="42" spans="1:15">
      <c r="A42" s="100"/>
      <c r="B42" s="100"/>
      <c r="C42" s="100"/>
      <c r="D42" s="100"/>
      <c r="E42" s="100"/>
      <c r="F42" s="233"/>
      <c r="G42" s="103"/>
      <c r="H42" s="234" t="str">
        <f t="shared" si="6"/>
        <v xml:space="preserve"> </v>
      </c>
      <c r="I42" s="235" t="str">
        <f t="shared" si="1"/>
        <v xml:space="preserve"> </v>
      </c>
      <c r="J42" s="104" t="str">
        <f t="shared" si="7"/>
        <v xml:space="preserve"> </v>
      </c>
      <c r="K42" s="104" t="str">
        <f t="shared" si="8"/>
        <v xml:space="preserve"> </v>
      </c>
      <c r="L42" s="105" t="str">
        <f t="shared" ref="L42:L73" si="9">IF(OR(I42="Indirect Federal funds",I42="Direct Federal Funds", I42="Direct Federal Relief -COVID", I42="Indirect Federal Relief -COVID"),"Add CFDA",IF(I42=" ", " ","N/A"))</f>
        <v xml:space="preserve"> </v>
      </c>
      <c r="M42" s="236"/>
      <c r="N42" s="106" t="str">
        <f t="shared" si="5"/>
        <v xml:space="preserve"> </v>
      </c>
      <c r="O42" s="107"/>
    </row>
    <row r="43" spans="1:15">
      <c r="A43" s="100"/>
      <c r="B43" s="100"/>
      <c r="C43" s="100"/>
      <c r="D43" s="100"/>
      <c r="E43" s="100"/>
      <c r="F43" s="233"/>
      <c r="G43" s="103"/>
      <c r="H43" s="234" t="str">
        <f t="shared" ref="H43:H74" si="10">IF(OR(G43="CCDF",G43="CCDBG",G43="CMHSB",G43="CSBG",G43="FED2",G43="FHAHP",G43="FCIVE",G43="FTEMP",G43="LIHEA",G43="MCHSB",G43="MAP",G43="PTSAB",G43="SSBG",G43="SSBGY",G43="SCIP",G43="TANF",G43="TANFX",G43="TANFZ",G43="TANFU",G43="TANFY",G43="ZFED2",G43="ZMAP",G43="MAP"),"Restricted",IF(OR(G43="YCCDF",G43="YCCDBG",G43="YCMHSB",G43="YCSBG",G43="YFED2",G43="YFHAHP",G43="YFCIVE",G43="YFTEMP",G43="YLIHEA",G43="YMCHSB",G43="YMAP",G43="YPTSAB",G43="YSSBG",G43="YSSBGY",G43="YSCIP",G43="YTANF",G43="YTANFX",G43="YTANFZ",G43="YTANFU",G43="YTANFY"),"Restricted",IF(OR(G43="ZCCBG",G43="ZCCDF",G43="ZCMHS",G43="ZCSBG",G43="ZEDER",G43="ZFHWP",G43="ZFCIV",G43="ZLIHE",G43="ZMCHS",G43="ZMAP",G43="ZPTSA",G43="ZPHHS",G43="ZPHIT",G43="ZSSBG",G43="ZSCIP",G43="ZTANF",G43="ZTANX",G43="ZTANU",G43="ZFED2",G43="STIM1",G43="ZSFSG",G43="ZTANE",G43="ZTANZ"),"Restricted",IF(OR(G43="ALL",G43="")," ","select from drop down"))))</f>
        <v xml:space="preserve"> </v>
      </c>
      <c r="I43" s="235" t="str">
        <f t="shared" si="1"/>
        <v xml:space="preserve"> </v>
      </c>
      <c r="J43" s="104" t="str">
        <f t="shared" si="7"/>
        <v xml:space="preserve"> </v>
      </c>
      <c r="K43" s="104" t="str">
        <f t="shared" si="8"/>
        <v xml:space="preserve"> </v>
      </c>
      <c r="L43" s="105" t="str">
        <f t="shared" si="9"/>
        <v xml:space="preserve"> </v>
      </c>
      <c r="M43" s="236"/>
      <c r="N43" s="106" t="str">
        <f t="shared" si="5"/>
        <v xml:space="preserve"> </v>
      </c>
      <c r="O43" s="107"/>
    </row>
    <row r="44" spans="1:15">
      <c r="A44" s="100"/>
      <c r="B44" s="100"/>
      <c r="C44" s="100"/>
      <c r="D44" s="100"/>
      <c r="E44" s="100"/>
      <c r="F44" s="233"/>
      <c r="G44" s="103"/>
      <c r="H44" s="234" t="str">
        <f t="shared" si="10"/>
        <v xml:space="preserve"> </v>
      </c>
      <c r="I44" s="235" t="str">
        <f t="shared" si="1"/>
        <v xml:space="preserve"> </v>
      </c>
      <c r="J44" s="104" t="str">
        <f t="shared" si="7"/>
        <v xml:space="preserve"> </v>
      </c>
      <c r="K44" s="104" t="str">
        <f t="shared" si="8"/>
        <v xml:space="preserve"> </v>
      </c>
      <c r="L44" s="105" t="str">
        <f t="shared" si="9"/>
        <v xml:space="preserve"> </v>
      </c>
      <c r="M44" s="236"/>
      <c r="N44" s="106" t="str">
        <f t="shared" si="5"/>
        <v xml:space="preserve"> </v>
      </c>
      <c r="O44" s="107"/>
    </row>
    <row r="45" spans="1:15">
      <c r="A45" s="100"/>
      <c r="B45" s="100"/>
      <c r="C45" s="100"/>
      <c r="D45" s="100"/>
      <c r="E45" s="100"/>
      <c r="F45" s="233"/>
      <c r="G45" s="103"/>
      <c r="H45" s="234" t="str">
        <f t="shared" si="10"/>
        <v xml:space="preserve"> </v>
      </c>
      <c r="I45" s="235" t="str">
        <f t="shared" si="1"/>
        <v xml:space="preserve"> </v>
      </c>
      <c r="J45" s="104" t="str">
        <f t="shared" si="7"/>
        <v xml:space="preserve"> </v>
      </c>
      <c r="K45" s="104" t="str">
        <f t="shared" si="8"/>
        <v xml:space="preserve"> </v>
      </c>
      <c r="L45" s="105" t="str">
        <f t="shared" si="9"/>
        <v xml:space="preserve"> </v>
      </c>
      <c r="M45" s="236"/>
      <c r="N45" s="106" t="str">
        <f t="shared" si="5"/>
        <v xml:space="preserve"> </v>
      </c>
      <c r="O45" s="107"/>
    </row>
    <row r="46" spans="1:15">
      <c r="A46" s="100"/>
      <c r="B46" s="100"/>
      <c r="C46" s="100"/>
      <c r="D46" s="100"/>
      <c r="E46" s="100"/>
      <c r="F46" s="233"/>
      <c r="G46" s="103"/>
      <c r="H46" s="234" t="str">
        <f t="shared" si="10"/>
        <v xml:space="preserve"> </v>
      </c>
      <c r="I46" s="235" t="str">
        <f t="shared" si="1"/>
        <v xml:space="preserve"> </v>
      </c>
      <c r="J46" s="104" t="str">
        <f t="shared" si="7"/>
        <v xml:space="preserve"> </v>
      </c>
      <c r="K46" s="104" t="str">
        <f t="shared" si="8"/>
        <v xml:space="preserve"> </v>
      </c>
      <c r="L46" s="105" t="str">
        <f t="shared" si="9"/>
        <v xml:space="preserve"> </v>
      </c>
      <c r="M46" s="236"/>
      <c r="N46" s="106" t="str">
        <f t="shared" si="5"/>
        <v xml:space="preserve"> </v>
      </c>
      <c r="O46" s="107"/>
    </row>
    <row r="47" spans="1:15">
      <c r="A47" s="100"/>
      <c r="B47" s="100"/>
      <c r="C47" s="100"/>
      <c r="D47" s="100"/>
      <c r="E47" s="100"/>
      <c r="F47" s="233"/>
      <c r="G47" s="103"/>
      <c r="H47" s="234" t="str">
        <f t="shared" si="10"/>
        <v xml:space="preserve"> </v>
      </c>
      <c r="I47" s="235" t="str">
        <f t="shared" si="1"/>
        <v xml:space="preserve"> </v>
      </c>
      <c r="J47" s="104" t="str">
        <f t="shared" si="7"/>
        <v xml:space="preserve"> </v>
      </c>
      <c r="K47" s="104" t="str">
        <f t="shared" si="8"/>
        <v xml:space="preserve"> </v>
      </c>
      <c r="L47" s="105" t="str">
        <f t="shared" si="9"/>
        <v xml:space="preserve"> </v>
      </c>
      <c r="M47" s="236"/>
      <c r="N47" s="106" t="str">
        <f t="shared" si="5"/>
        <v xml:space="preserve"> </v>
      </c>
      <c r="O47" s="107"/>
    </row>
    <row r="48" spans="1:15">
      <c r="A48" s="100"/>
      <c r="B48" s="100"/>
      <c r="C48" s="100"/>
      <c r="D48" s="100"/>
      <c r="E48" s="100"/>
      <c r="F48" s="233"/>
      <c r="G48" s="103"/>
      <c r="H48" s="234" t="str">
        <f t="shared" si="10"/>
        <v xml:space="preserve"> </v>
      </c>
      <c r="I48" s="235" t="str">
        <f t="shared" si="1"/>
        <v xml:space="preserve"> </v>
      </c>
      <c r="J48" s="104" t="str">
        <f t="shared" si="7"/>
        <v xml:space="preserve"> </v>
      </c>
      <c r="K48" s="104" t="str">
        <f t="shared" si="8"/>
        <v xml:space="preserve"> </v>
      </c>
      <c r="L48" s="105" t="str">
        <f t="shared" si="9"/>
        <v xml:space="preserve"> </v>
      </c>
      <c r="M48" s="236"/>
      <c r="N48" s="106" t="str">
        <f t="shared" si="5"/>
        <v xml:space="preserve"> </v>
      </c>
      <c r="O48" s="107"/>
    </row>
    <row r="49" spans="1:15">
      <c r="A49" s="100"/>
      <c r="B49" s="100"/>
      <c r="C49" s="100"/>
      <c r="D49" s="100"/>
      <c r="E49" s="100"/>
      <c r="F49" s="233"/>
      <c r="G49" s="103"/>
      <c r="H49" s="234" t="str">
        <f t="shared" si="10"/>
        <v xml:space="preserve"> </v>
      </c>
      <c r="I49" s="235" t="str">
        <f t="shared" si="1"/>
        <v xml:space="preserve"> </v>
      </c>
      <c r="J49" s="104" t="str">
        <f t="shared" si="7"/>
        <v xml:space="preserve"> </v>
      </c>
      <c r="K49" s="104" t="str">
        <f t="shared" si="8"/>
        <v xml:space="preserve"> </v>
      </c>
      <c r="L49" s="105" t="str">
        <f t="shared" si="9"/>
        <v xml:space="preserve"> </v>
      </c>
      <c r="M49" s="236"/>
      <c r="N49" s="106" t="str">
        <f t="shared" si="5"/>
        <v xml:space="preserve"> </v>
      </c>
      <c r="O49" s="107"/>
    </row>
    <row r="50" spans="1:15">
      <c r="A50" s="100"/>
      <c r="B50" s="100"/>
      <c r="C50" s="100"/>
      <c r="D50" s="100"/>
      <c r="E50" s="100"/>
      <c r="F50" s="233"/>
      <c r="G50" s="103"/>
      <c r="H50" s="234" t="str">
        <f t="shared" si="10"/>
        <v xml:space="preserve"> </v>
      </c>
      <c r="I50" s="235" t="str">
        <f t="shared" si="1"/>
        <v xml:space="preserve"> </v>
      </c>
      <c r="J50" s="104" t="str">
        <f t="shared" si="7"/>
        <v xml:space="preserve"> </v>
      </c>
      <c r="K50" s="104" t="str">
        <f t="shared" si="8"/>
        <v xml:space="preserve"> </v>
      </c>
      <c r="L50" s="105" t="str">
        <f t="shared" si="9"/>
        <v xml:space="preserve"> </v>
      </c>
      <c r="M50" s="236"/>
      <c r="N50" s="106" t="str">
        <f t="shared" si="5"/>
        <v xml:space="preserve"> </v>
      </c>
      <c r="O50" s="107"/>
    </row>
    <row r="51" spans="1:15">
      <c r="A51" s="100"/>
      <c r="B51" s="100"/>
      <c r="C51" s="100"/>
      <c r="D51" s="100"/>
      <c r="E51" s="100"/>
      <c r="F51" s="233"/>
      <c r="G51" s="103"/>
      <c r="H51" s="234" t="str">
        <f t="shared" si="10"/>
        <v xml:space="preserve"> </v>
      </c>
      <c r="I51" s="235" t="str">
        <f t="shared" si="1"/>
        <v xml:space="preserve"> </v>
      </c>
      <c r="J51" s="104" t="str">
        <f t="shared" si="7"/>
        <v xml:space="preserve"> </v>
      </c>
      <c r="K51" s="104" t="str">
        <f t="shared" si="8"/>
        <v xml:space="preserve"> </v>
      </c>
      <c r="L51" s="105" t="str">
        <f t="shared" si="9"/>
        <v xml:space="preserve"> </v>
      </c>
      <c r="M51" s="236"/>
      <c r="N51" s="106" t="str">
        <f t="shared" si="5"/>
        <v xml:space="preserve"> </v>
      </c>
      <c r="O51" s="107"/>
    </row>
    <row r="52" spans="1:15">
      <c r="A52" s="100"/>
      <c r="B52" s="100"/>
      <c r="C52" s="100"/>
      <c r="D52" s="100"/>
      <c r="E52" s="100"/>
      <c r="F52" s="233"/>
      <c r="G52" s="103"/>
      <c r="H52" s="234" t="str">
        <f t="shared" si="10"/>
        <v xml:space="preserve"> </v>
      </c>
      <c r="I52" s="235" t="str">
        <f t="shared" si="1"/>
        <v xml:space="preserve"> </v>
      </c>
      <c r="J52" s="104" t="str">
        <f t="shared" si="7"/>
        <v xml:space="preserve"> </v>
      </c>
      <c r="K52" s="104" t="str">
        <f t="shared" si="8"/>
        <v xml:space="preserve"> </v>
      </c>
      <c r="L52" s="105" t="str">
        <f t="shared" si="9"/>
        <v xml:space="preserve"> </v>
      </c>
      <c r="M52" s="236"/>
      <c r="N52" s="106" t="str">
        <f t="shared" si="5"/>
        <v xml:space="preserve"> </v>
      </c>
      <c r="O52" s="107"/>
    </row>
    <row r="53" spans="1:15">
      <c r="A53" s="100"/>
      <c r="B53" s="100"/>
      <c r="C53" s="100"/>
      <c r="D53" s="100"/>
      <c r="E53" s="100"/>
      <c r="F53" s="233"/>
      <c r="G53" s="103"/>
      <c r="H53" s="234" t="str">
        <f t="shared" si="10"/>
        <v xml:space="preserve"> </v>
      </c>
      <c r="I53" s="235" t="str">
        <f t="shared" si="1"/>
        <v xml:space="preserve"> </v>
      </c>
      <c r="J53" s="104" t="str">
        <f t="shared" si="7"/>
        <v xml:space="preserve"> </v>
      </c>
      <c r="K53" s="104" t="str">
        <f t="shared" si="8"/>
        <v xml:space="preserve"> </v>
      </c>
      <c r="L53" s="105" t="str">
        <f t="shared" si="9"/>
        <v xml:space="preserve"> </v>
      </c>
      <c r="M53" s="236"/>
      <c r="N53" s="106" t="str">
        <f t="shared" si="5"/>
        <v xml:space="preserve"> </v>
      </c>
      <c r="O53" s="107"/>
    </row>
    <row r="54" spans="1:15">
      <c r="A54" s="100"/>
      <c r="B54" s="100"/>
      <c r="C54" s="100"/>
      <c r="D54" s="100"/>
      <c r="E54" s="100"/>
      <c r="F54" s="233"/>
      <c r="G54" s="103"/>
      <c r="H54" s="234" t="str">
        <f t="shared" si="10"/>
        <v xml:space="preserve"> </v>
      </c>
      <c r="I54" s="235" t="str">
        <f t="shared" si="1"/>
        <v xml:space="preserve"> </v>
      </c>
      <c r="J54" s="104" t="str">
        <f t="shared" si="7"/>
        <v xml:space="preserve"> </v>
      </c>
      <c r="K54" s="104" t="str">
        <f t="shared" si="8"/>
        <v xml:space="preserve"> </v>
      </c>
      <c r="L54" s="105" t="str">
        <f t="shared" si="9"/>
        <v xml:space="preserve"> </v>
      </c>
      <c r="M54" s="236"/>
      <c r="N54" s="106" t="str">
        <f t="shared" si="5"/>
        <v xml:space="preserve"> </v>
      </c>
      <c r="O54" s="107"/>
    </row>
    <row r="55" spans="1:15">
      <c r="A55" s="100"/>
      <c r="B55" s="100"/>
      <c r="C55" s="100"/>
      <c r="D55" s="100"/>
      <c r="E55" s="100"/>
      <c r="F55" s="233"/>
      <c r="G55" s="103"/>
      <c r="H55" s="234" t="str">
        <f t="shared" si="10"/>
        <v xml:space="preserve"> </v>
      </c>
      <c r="I55" s="235" t="str">
        <f t="shared" si="1"/>
        <v xml:space="preserve"> </v>
      </c>
      <c r="J55" s="104" t="str">
        <f t="shared" si="7"/>
        <v xml:space="preserve"> </v>
      </c>
      <c r="K55" s="104" t="str">
        <f t="shared" si="8"/>
        <v xml:space="preserve"> </v>
      </c>
      <c r="L55" s="105" t="str">
        <f t="shared" si="9"/>
        <v xml:space="preserve"> </v>
      </c>
      <c r="M55" s="236"/>
      <c r="N55" s="106" t="str">
        <f t="shared" si="5"/>
        <v xml:space="preserve"> </v>
      </c>
      <c r="O55" s="107"/>
    </row>
    <row r="56" spans="1:15">
      <c r="A56" s="100"/>
      <c r="B56" s="100"/>
      <c r="C56" s="100"/>
      <c r="D56" s="100"/>
      <c r="E56" s="100"/>
      <c r="F56" s="233"/>
      <c r="G56" s="103"/>
      <c r="H56" s="234" t="str">
        <f t="shared" si="10"/>
        <v xml:space="preserve"> </v>
      </c>
      <c r="I56" s="235" t="str">
        <f t="shared" si="1"/>
        <v xml:space="preserve"> </v>
      </c>
      <c r="J56" s="104" t="str">
        <f t="shared" si="7"/>
        <v xml:space="preserve"> </v>
      </c>
      <c r="K56" s="104" t="str">
        <f t="shared" si="8"/>
        <v xml:space="preserve"> </v>
      </c>
      <c r="L56" s="105" t="str">
        <f t="shared" si="9"/>
        <v xml:space="preserve"> </v>
      </c>
      <c r="M56" s="236"/>
      <c r="N56" s="106" t="str">
        <f t="shared" si="5"/>
        <v xml:space="preserve"> </v>
      </c>
      <c r="O56" s="107"/>
    </row>
    <row r="57" spans="1:15">
      <c r="A57" s="100"/>
      <c r="B57" s="100"/>
      <c r="C57" s="100"/>
      <c r="D57" s="100"/>
      <c r="E57" s="100"/>
      <c r="F57" s="233"/>
      <c r="G57" s="103"/>
      <c r="H57" s="234" t="str">
        <f t="shared" si="10"/>
        <v xml:space="preserve"> </v>
      </c>
      <c r="I57" s="235" t="str">
        <f t="shared" si="1"/>
        <v xml:space="preserve"> </v>
      </c>
      <c r="J57" s="104" t="str">
        <f t="shared" si="7"/>
        <v xml:space="preserve"> </v>
      </c>
      <c r="K57" s="104" t="str">
        <f t="shared" si="8"/>
        <v xml:space="preserve"> </v>
      </c>
      <c r="L57" s="105" t="str">
        <f t="shared" si="9"/>
        <v xml:space="preserve"> </v>
      </c>
      <c r="M57" s="236"/>
      <c r="N57" s="106" t="str">
        <f t="shared" si="5"/>
        <v xml:space="preserve"> </v>
      </c>
      <c r="O57" s="107"/>
    </row>
    <row r="58" spans="1:15">
      <c r="A58" s="100"/>
      <c r="B58" s="100"/>
      <c r="C58" s="100"/>
      <c r="D58" s="100"/>
      <c r="E58" s="100"/>
      <c r="F58" s="233"/>
      <c r="G58" s="103"/>
      <c r="H58" s="234" t="str">
        <f t="shared" si="10"/>
        <v xml:space="preserve"> </v>
      </c>
      <c r="I58" s="235" t="str">
        <f t="shared" si="1"/>
        <v xml:space="preserve"> </v>
      </c>
      <c r="J58" s="104" t="str">
        <f t="shared" si="7"/>
        <v xml:space="preserve"> </v>
      </c>
      <c r="K58" s="104" t="str">
        <f t="shared" si="8"/>
        <v xml:space="preserve"> </v>
      </c>
      <c r="L58" s="105" t="str">
        <f t="shared" si="9"/>
        <v xml:space="preserve"> </v>
      </c>
      <c r="M58" s="236"/>
      <c r="N58" s="106" t="str">
        <f t="shared" si="5"/>
        <v xml:space="preserve"> </v>
      </c>
      <c r="O58" s="107"/>
    </row>
    <row r="59" spans="1:15">
      <c r="A59" s="100"/>
      <c r="B59" s="100"/>
      <c r="C59" s="100"/>
      <c r="D59" s="100"/>
      <c r="E59" s="100"/>
      <c r="F59" s="233"/>
      <c r="G59" s="103"/>
      <c r="H59" s="234" t="str">
        <f t="shared" si="10"/>
        <v xml:space="preserve"> </v>
      </c>
      <c r="I59" s="235" t="str">
        <f t="shared" si="1"/>
        <v xml:space="preserve"> </v>
      </c>
      <c r="J59" s="104" t="str">
        <f t="shared" si="7"/>
        <v xml:space="preserve"> </v>
      </c>
      <c r="K59" s="104" t="str">
        <f t="shared" si="8"/>
        <v xml:space="preserve"> </v>
      </c>
      <c r="L59" s="105" t="str">
        <f t="shared" si="9"/>
        <v xml:space="preserve"> </v>
      </c>
      <c r="M59" s="236"/>
      <c r="N59" s="106" t="str">
        <f t="shared" si="5"/>
        <v xml:space="preserve"> </v>
      </c>
      <c r="O59" s="107"/>
    </row>
    <row r="60" spans="1:15">
      <c r="A60" s="100"/>
      <c r="B60" s="100"/>
      <c r="C60" s="100"/>
      <c r="D60" s="100"/>
      <c r="E60" s="100"/>
      <c r="F60" s="233"/>
      <c r="G60" s="103"/>
      <c r="H60" s="234" t="str">
        <f t="shared" si="10"/>
        <v xml:space="preserve"> </v>
      </c>
      <c r="I60" s="235" t="str">
        <f t="shared" si="1"/>
        <v xml:space="preserve"> </v>
      </c>
      <c r="J60" s="104" t="str">
        <f t="shared" si="7"/>
        <v xml:space="preserve"> </v>
      </c>
      <c r="K60" s="104" t="str">
        <f t="shared" si="8"/>
        <v xml:space="preserve"> </v>
      </c>
      <c r="L60" s="105" t="str">
        <f t="shared" si="9"/>
        <v xml:space="preserve"> </v>
      </c>
      <c r="M60" s="236"/>
      <c r="N60" s="106" t="str">
        <f t="shared" si="5"/>
        <v xml:space="preserve"> </v>
      </c>
      <c r="O60" s="107"/>
    </row>
    <row r="61" spans="1:15">
      <c r="A61" s="100"/>
      <c r="B61" s="100"/>
      <c r="C61" s="100"/>
      <c r="D61" s="100"/>
      <c r="E61" s="100"/>
      <c r="F61" s="233"/>
      <c r="G61" s="103"/>
      <c r="H61" s="234" t="str">
        <f t="shared" si="10"/>
        <v xml:space="preserve"> </v>
      </c>
      <c r="I61" s="235" t="str">
        <f t="shared" si="1"/>
        <v xml:space="preserve"> </v>
      </c>
      <c r="J61" s="104" t="str">
        <f t="shared" si="7"/>
        <v xml:space="preserve"> </v>
      </c>
      <c r="K61" s="104" t="str">
        <f t="shared" si="8"/>
        <v xml:space="preserve"> </v>
      </c>
      <c r="L61" s="105" t="str">
        <f t="shared" si="9"/>
        <v xml:space="preserve"> </v>
      </c>
      <c r="M61" s="236"/>
      <c r="N61" s="106" t="str">
        <f t="shared" si="5"/>
        <v xml:space="preserve"> </v>
      </c>
      <c r="O61" s="107"/>
    </row>
    <row r="62" spans="1:15">
      <c r="A62" s="100"/>
      <c r="B62" s="100"/>
      <c r="C62" s="100"/>
      <c r="D62" s="100"/>
      <c r="E62" s="100"/>
      <c r="F62" s="233"/>
      <c r="G62" s="103"/>
      <c r="H62" s="234" t="str">
        <f t="shared" si="10"/>
        <v xml:space="preserve"> </v>
      </c>
      <c r="I62" s="235" t="str">
        <f t="shared" si="1"/>
        <v xml:space="preserve"> </v>
      </c>
      <c r="J62" s="104" t="str">
        <f t="shared" si="7"/>
        <v xml:space="preserve"> </v>
      </c>
      <c r="K62" s="104" t="str">
        <f t="shared" si="8"/>
        <v xml:space="preserve"> </v>
      </c>
      <c r="L62" s="105" t="str">
        <f t="shared" si="9"/>
        <v xml:space="preserve"> </v>
      </c>
      <c r="M62" s="236"/>
      <c r="N62" s="106" t="str">
        <f t="shared" si="5"/>
        <v xml:space="preserve"> </v>
      </c>
      <c r="O62" s="107"/>
    </row>
    <row r="63" spans="1:15">
      <c r="A63" s="100"/>
      <c r="B63" s="100"/>
      <c r="C63" s="100"/>
      <c r="D63" s="100"/>
      <c r="E63" s="100"/>
      <c r="F63" s="233"/>
      <c r="G63" s="103"/>
      <c r="H63" s="234" t="str">
        <f t="shared" si="10"/>
        <v xml:space="preserve"> </v>
      </c>
      <c r="I63" s="235" t="str">
        <f t="shared" si="1"/>
        <v xml:space="preserve"> </v>
      </c>
      <c r="J63" s="104" t="str">
        <f t="shared" si="7"/>
        <v xml:space="preserve"> </v>
      </c>
      <c r="K63" s="104" t="str">
        <f t="shared" si="8"/>
        <v xml:space="preserve"> </v>
      </c>
      <c r="L63" s="105" t="str">
        <f t="shared" si="9"/>
        <v xml:space="preserve"> </v>
      </c>
      <c r="M63" s="236"/>
      <c r="N63" s="106" t="str">
        <f t="shared" si="5"/>
        <v xml:space="preserve"> </v>
      </c>
      <c r="O63" s="107"/>
    </row>
    <row r="64" spans="1:15">
      <c r="A64" s="100"/>
      <c r="B64" s="100"/>
      <c r="C64" s="100"/>
      <c r="D64" s="100"/>
      <c r="E64" s="100"/>
      <c r="F64" s="233"/>
      <c r="G64" s="103"/>
      <c r="H64" s="234" t="str">
        <f t="shared" si="10"/>
        <v xml:space="preserve"> </v>
      </c>
      <c r="I64" s="235" t="str">
        <f t="shared" si="1"/>
        <v xml:space="preserve"> </v>
      </c>
      <c r="J64" s="104" t="str">
        <f t="shared" si="7"/>
        <v xml:space="preserve"> </v>
      </c>
      <c r="K64" s="104" t="str">
        <f t="shared" si="8"/>
        <v xml:space="preserve"> </v>
      </c>
      <c r="L64" s="105" t="str">
        <f t="shared" si="9"/>
        <v xml:space="preserve"> </v>
      </c>
      <c r="M64" s="236"/>
      <c r="N64" s="106" t="str">
        <f t="shared" si="5"/>
        <v xml:space="preserve"> </v>
      </c>
      <c r="O64" s="107"/>
    </row>
    <row r="65" spans="1:17">
      <c r="A65" s="100"/>
      <c r="B65" s="100"/>
      <c r="C65" s="100"/>
      <c r="D65" s="100"/>
      <c r="E65" s="100"/>
      <c r="F65" s="233"/>
      <c r="G65" s="103"/>
      <c r="H65" s="234" t="str">
        <f t="shared" si="10"/>
        <v xml:space="preserve"> </v>
      </c>
      <c r="I65" s="235" t="str">
        <f t="shared" si="1"/>
        <v xml:space="preserve"> </v>
      </c>
      <c r="J65" s="104" t="str">
        <f t="shared" si="7"/>
        <v xml:space="preserve"> </v>
      </c>
      <c r="K65" s="104" t="str">
        <f t="shared" si="8"/>
        <v xml:space="preserve"> </v>
      </c>
      <c r="L65" s="105" t="str">
        <f t="shared" si="9"/>
        <v xml:space="preserve"> </v>
      </c>
      <c r="M65" s="236"/>
      <c r="N65" s="106" t="str">
        <f t="shared" si="5"/>
        <v xml:space="preserve"> </v>
      </c>
      <c r="O65" s="107"/>
    </row>
    <row r="66" spans="1:17">
      <c r="A66" s="100"/>
      <c r="B66" s="100"/>
      <c r="C66" s="100"/>
      <c r="D66" s="100"/>
      <c r="E66" s="100"/>
      <c r="F66" s="233"/>
      <c r="G66" s="103"/>
      <c r="H66" s="234" t="str">
        <f t="shared" si="10"/>
        <v xml:space="preserve"> </v>
      </c>
      <c r="I66" s="235" t="str">
        <f t="shared" si="1"/>
        <v xml:space="preserve"> </v>
      </c>
      <c r="J66" s="104" t="str">
        <f t="shared" si="7"/>
        <v xml:space="preserve"> </v>
      </c>
      <c r="K66" s="104" t="str">
        <f t="shared" si="8"/>
        <v xml:space="preserve"> </v>
      </c>
      <c r="L66" s="105" t="str">
        <f t="shared" si="9"/>
        <v xml:space="preserve"> </v>
      </c>
      <c r="M66" s="236"/>
      <c r="N66" s="106" t="str">
        <f t="shared" si="5"/>
        <v xml:space="preserve"> </v>
      </c>
      <c r="O66" s="107"/>
    </row>
    <row r="67" spans="1:17">
      <c r="A67" s="105"/>
      <c r="B67" s="105"/>
      <c r="C67" s="105"/>
      <c r="D67" s="105"/>
      <c r="E67" s="105"/>
      <c r="F67" s="233"/>
      <c r="G67" s="103"/>
      <c r="H67" s="234" t="str">
        <f t="shared" si="10"/>
        <v xml:space="preserve"> </v>
      </c>
      <c r="I67" s="235" t="str">
        <f t="shared" si="1"/>
        <v xml:space="preserve"> </v>
      </c>
      <c r="J67" s="104" t="str">
        <f t="shared" si="7"/>
        <v xml:space="preserve"> </v>
      </c>
      <c r="K67" s="104" t="str">
        <f t="shared" si="8"/>
        <v xml:space="preserve"> </v>
      </c>
      <c r="L67" s="105" t="str">
        <f t="shared" si="9"/>
        <v xml:space="preserve"> </v>
      </c>
      <c r="M67" s="236"/>
      <c r="N67" s="106" t="str">
        <f t="shared" si="5"/>
        <v xml:space="preserve"> </v>
      </c>
      <c r="O67" s="107"/>
    </row>
    <row r="68" spans="1:17">
      <c r="A68" s="100"/>
      <c r="B68" s="100"/>
      <c r="C68" s="100"/>
      <c r="D68" s="100"/>
      <c r="E68" s="100"/>
      <c r="F68" s="233"/>
      <c r="G68" s="103"/>
      <c r="H68" s="234" t="str">
        <f t="shared" si="10"/>
        <v xml:space="preserve"> </v>
      </c>
      <c r="I68" s="235" t="str">
        <f t="shared" si="1"/>
        <v xml:space="preserve"> </v>
      </c>
      <c r="J68" s="104" t="str">
        <f t="shared" si="7"/>
        <v xml:space="preserve"> </v>
      </c>
      <c r="K68" s="104" t="str">
        <f t="shared" si="8"/>
        <v xml:space="preserve"> </v>
      </c>
      <c r="L68" s="105" t="str">
        <f t="shared" si="9"/>
        <v xml:space="preserve"> </v>
      </c>
      <c r="M68" s="236"/>
      <c r="N68" s="106" t="str">
        <f t="shared" si="5"/>
        <v xml:space="preserve"> </v>
      </c>
      <c r="O68" s="107"/>
    </row>
    <row r="69" spans="1:17">
      <c r="A69" s="100"/>
      <c r="B69" s="100"/>
      <c r="C69" s="100"/>
      <c r="D69" s="100"/>
      <c r="E69" s="100"/>
      <c r="F69" s="233"/>
      <c r="G69" s="103"/>
      <c r="H69" s="234" t="str">
        <f t="shared" si="10"/>
        <v xml:space="preserve"> </v>
      </c>
      <c r="I69" s="235" t="str">
        <f t="shared" si="1"/>
        <v xml:space="preserve"> </v>
      </c>
      <c r="J69" s="104" t="str">
        <f t="shared" si="7"/>
        <v xml:space="preserve"> </v>
      </c>
      <c r="K69" s="104" t="str">
        <f t="shared" si="8"/>
        <v xml:space="preserve"> </v>
      </c>
      <c r="L69" s="105" t="str">
        <f t="shared" si="9"/>
        <v xml:space="preserve"> </v>
      </c>
      <c r="M69" s="236"/>
      <c r="N69" s="106" t="str">
        <f t="shared" si="5"/>
        <v xml:space="preserve"> </v>
      </c>
      <c r="O69" s="107"/>
    </row>
    <row r="70" spans="1:17">
      <c r="A70" s="100"/>
      <c r="B70" s="100"/>
      <c r="C70" s="100"/>
      <c r="D70" s="100"/>
      <c r="E70" s="100"/>
      <c r="F70" s="233"/>
      <c r="G70" s="103"/>
      <c r="H70" s="234" t="str">
        <f t="shared" si="10"/>
        <v xml:space="preserve"> </v>
      </c>
      <c r="I70" s="235" t="str">
        <f t="shared" si="1"/>
        <v xml:space="preserve"> </v>
      </c>
      <c r="J70" s="104" t="str">
        <f t="shared" si="7"/>
        <v xml:space="preserve"> </v>
      </c>
      <c r="K70" s="104" t="str">
        <f t="shared" si="8"/>
        <v xml:space="preserve"> </v>
      </c>
      <c r="L70" s="105" t="str">
        <f t="shared" si="9"/>
        <v xml:space="preserve"> </v>
      </c>
      <c r="M70" s="236"/>
      <c r="N70" s="106" t="str">
        <f t="shared" si="5"/>
        <v xml:space="preserve"> </v>
      </c>
      <c r="O70" s="107"/>
    </row>
    <row r="71" spans="1:17">
      <c r="A71" s="100"/>
      <c r="B71" s="100"/>
      <c r="C71" s="100"/>
      <c r="D71" s="100"/>
      <c r="E71" s="100"/>
      <c r="F71" s="233"/>
      <c r="G71" s="103"/>
      <c r="H71" s="234" t="str">
        <f t="shared" si="10"/>
        <v xml:space="preserve"> </v>
      </c>
      <c r="I71" s="235" t="str">
        <f t="shared" si="1"/>
        <v xml:space="preserve"> </v>
      </c>
      <c r="J71" s="104" t="str">
        <f t="shared" si="7"/>
        <v xml:space="preserve"> </v>
      </c>
      <c r="K71" s="104" t="str">
        <f t="shared" si="8"/>
        <v xml:space="preserve"> </v>
      </c>
      <c r="L71" s="105" t="str">
        <f t="shared" si="9"/>
        <v xml:space="preserve"> </v>
      </c>
      <c r="M71" s="236"/>
      <c r="N71" s="106" t="str">
        <f t="shared" si="5"/>
        <v xml:space="preserve"> </v>
      </c>
      <c r="O71" s="107"/>
    </row>
    <row r="72" spans="1:17">
      <c r="A72" s="100"/>
      <c r="B72" s="100"/>
      <c r="C72" s="100"/>
      <c r="D72" s="100"/>
      <c r="E72" s="100"/>
      <c r="F72" s="233"/>
      <c r="G72" s="103"/>
      <c r="H72" s="234" t="str">
        <f t="shared" si="10"/>
        <v xml:space="preserve"> </v>
      </c>
      <c r="I72" s="235" t="str">
        <f t="shared" si="1"/>
        <v xml:space="preserve"> </v>
      </c>
      <c r="J72" s="104" t="str">
        <f t="shared" si="7"/>
        <v xml:space="preserve"> </v>
      </c>
      <c r="K72" s="104" t="str">
        <f t="shared" si="8"/>
        <v xml:space="preserve"> </v>
      </c>
      <c r="L72" s="105" t="str">
        <f t="shared" si="9"/>
        <v xml:space="preserve"> </v>
      </c>
      <c r="M72" s="236"/>
      <c r="N72" s="106" t="str">
        <f t="shared" si="5"/>
        <v xml:space="preserve"> </v>
      </c>
      <c r="O72" s="107"/>
    </row>
    <row r="73" spans="1:17">
      <c r="A73" s="100"/>
      <c r="B73" s="100"/>
      <c r="C73" s="100"/>
      <c r="D73" s="100"/>
      <c r="E73" s="100"/>
      <c r="F73" s="233"/>
      <c r="G73" s="103"/>
      <c r="H73" s="234" t="str">
        <f t="shared" si="10"/>
        <v xml:space="preserve"> </v>
      </c>
      <c r="I73" s="235" t="str">
        <f t="shared" si="1"/>
        <v xml:space="preserve"> </v>
      </c>
      <c r="J73" s="104" t="str">
        <f t="shared" ref="J73:J104" si="11">IF(OR(H73="Restricted",H73="Committed",H73="Assigned", H73="Nonspendable"),"Please Add Details Here",IF(OR(H73="Unassigned",H73="N/A- TCSG",H73="N/A- Custodial funds (formerly Agency Funds)",H73="N/A- Private Purpose Trust funds", H73="N/A- ISF or BTA"),"N/A"," "))</f>
        <v xml:space="preserve"> </v>
      </c>
      <c r="K73" s="104" t="str">
        <f t="shared" ref="K73:K104" si="12">IF(OR(H73="Restricted",H73="Committed",H73="Assigned", H73="Nonspendable"),"Please Add Fund Usage Description",IF(OR(H73="Unassigned",H73="N/A- TCSG",H73="N/A- Custodial funds (formerly Agency Funds)",H73="N/A- Private Purpose Trust funds", H73="N/A- ISF or BTA"),"N/A"," "))</f>
        <v xml:space="preserve"> </v>
      </c>
      <c r="L73" s="105" t="str">
        <f t="shared" si="9"/>
        <v xml:space="preserve"> </v>
      </c>
      <c r="M73" s="236"/>
      <c r="N73" s="106" t="str">
        <f t="shared" si="5"/>
        <v xml:space="preserve"> </v>
      </c>
      <c r="O73" s="107"/>
    </row>
    <row r="74" spans="1:17">
      <c r="A74" s="100"/>
      <c r="B74" s="100"/>
      <c r="C74" s="100"/>
      <c r="D74" s="100"/>
      <c r="E74" s="100"/>
      <c r="F74" s="233"/>
      <c r="G74" s="103"/>
      <c r="H74" s="234" t="str">
        <f t="shared" si="10"/>
        <v xml:space="preserve"> </v>
      </c>
      <c r="I74" s="235" t="str">
        <f t="shared" ref="I74:I137" si="13">IF(OR(H74="Restricted",H74="Committed",H74="Assigned", H74="Nonspendable",H74="Unassigned",),"Select Rationale",IF(OR(H74="N/A- TCSG",H74="N/A- Custodial funds (formerly Agency Funds)",H74="N/A- Private Purpose Trust funds", H74="N/A- ISF or BTA"),"N/A"," "))</f>
        <v xml:space="preserve"> </v>
      </c>
      <c r="J74" s="104" t="str">
        <f t="shared" si="11"/>
        <v xml:space="preserve"> </v>
      </c>
      <c r="K74" s="104" t="str">
        <f t="shared" si="12"/>
        <v xml:space="preserve"> </v>
      </c>
      <c r="L74" s="105" t="str">
        <f t="shared" ref="L74:L105" si="14">IF(OR(I74="Indirect Federal funds",I74="Direct Federal Funds", I74="Direct Federal Relief -COVID", I74="Indirect Federal Relief -COVID"),"Add CFDA",IF(I74=" ", " ","N/A"))</f>
        <v xml:space="preserve"> </v>
      </c>
      <c r="M74" s="236"/>
      <c r="N74" s="106" t="str">
        <f t="shared" ref="N74:N137" si="15">IF(M74="Y","N/A",IF(M74=""," ","Please Add"))</f>
        <v xml:space="preserve"> </v>
      </c>
      <c r="O74" s="107"/>
    </row>
    <row r="75" spans="1:17">
      <c r="A75" s="100"/>
      <c r="B75" s="100"/>
      <c r="C75" s="100"/>
      <c r="D75" s="100"/>
      <c r="E75" s="100"/>
      <c r="F75" s="233"/>
      <c r="G75" s="103"/>
      <c r="H75" s="234" t="str">
        <f t="shared" ref="H75:H106" si="16">IF(OR(G75="CCDF",G75="CCDBG",G75="CMHSB",G75="CSBG",G75="FED2",G75="FHAHP",G75="FCIVE",G75="FTEMP",G75="LIHEA",G75="MCHSB",G75="MAP",G75="PTSAB",G75="SSBG",G75="SSBGY",G75="SCIP",G75="TANF",G75="TANFX",G75="TANFZ",G75="TANFU",G75="TANFY",G75="ZFED2",G75="ZMAP",G75="MAP"),"Restricted",IF(OR(G75="YCCDF",G75="YCCDBG",G75="YCMHSB",G75="YCSBG",G75="YFED2",G75="YFHAHP",G75="YFCIVE",G75="YFTEMP",G75="YLIHEA",G75="YMCHSB",G75="YMAP",G75="YPTSAB",G75="YSSBG",G75="YSSBGY",G75="YSCIP",G75="YTANF",G75="YTANFX",G75="YTANFZ",G75="YTANFU",G75="YTANFY"),"Restricted",IF(OR(G75="ZCCBG",G75="ZCCDF",G75="ZCMHS",G75="ZCSBG",G75="ZEDER",G75="ZFHWP",G75="ZFCIV",G75="ZLIHE",G75="ZMCHS",G75="ZMAP",G75="ZPTSA",G75="ZPHHS",G75="ZPHIT",G75="ZSSBG",G75="ZSCIP",G75="ZTANF",G75="ZTANX",G75="ZTANU",G75="ZFED2",G75="STIM1",G75="ZSFSG",G75="ZTANE",G75="ZTANZ"),"Restricted",IF(OR(G75="ALL",G75="")," ","select from drop down"))))</f>
        <v xml:space="preserve"> </v>
      </c>
      <c r="I75" s="235" t="str">
        <f t="shared" si="13"/>
        <v xml:space="preserve"> </v>
      </c>
      <c r="J75" s="104" t="str">
        <f t="shared" si="11"/>
        <v xml:space="preserve"> </v>
      </c>
      <c r="K75" s="104" t="str">
        <f t="shared" si="12"/>
        <v xml:space="preserve"> </v>
      </c>
      <c r="L75" s="105" t="str">
        <f t="shared" si="14"/>
        <v xml:space="preserve"> </v>
      </c>
      <c r="M75" s="236"/>
      <c r="N75" s="106" t="str">
        <f t="shared" si="15"/>
        <v xml:space="preserve"> </v>
      </c>
      <c r="O75" s="107"/>
    </row>
    <row r="76" spans="1:17">
      <c r="A76" s="100"/>
      <c r="B76" s="100"/>
      <c r="C76" s="100"/>
      <c r="D76" s="100"/>
      <c r="E76" s="100"/>
      <c r="F76" s="233"/>
      <c r="G76" s="103"/>
      <c r="H76" s="234" t="str">
        <f t="shared" si="16"/>
        <v xml:space="preserve"> </v>
      </c>
      <c r="I76" s="235" t="str">
        <f t="shared" si="13"/>
        <v xml:space="preserve"> </v>
      </c>
      <c r="J76" s="104" t="str">
        <f t="shared" si="11"/>
        <v xml:space="preserve"> </v>
      </c>
      <c r="K76" s="104" t="str">
        <f t="shared" si="12"/>
        <v xml:space="preserve"> </v>
      </c>
      <c r="L76" s="105" t="str">
        <f t="shared" si="14"/>
        <v xml:space="preserve"> </v>
      </c>
      <c r="M76" s="236"/>
      <c r="N76" s="106" t="str">
        <f t="shared" si="15"/>
        <v xml:space="preserve"> </v>
      </c>
      <c r="O76" s="107"/>
    </row>
    <row r="77" spans="1:17">
      <c r="A77" s="100"/>
      <c r="B77" s="100"/>
      <c r="C77" s="100"/>
      <c r="D77" s="100"/>
      <c r="E77" s="100"/>
      <c r="F77" s="233"/>
      <c r="G77" s="103"/>
      <c r="H77" s="234" t="str">
        <f t="shared" si="16"/>
        <v xml:space="preserve"> </v>
      </c>
      <c r="I77" s="235" t="str">
        <f t="shared" si="13"/>
        <v xml:space="preserve"> </v>
      </c>
      <c r="J77" s="104" t="str">
        <f t="shared" si="11"/>
        <v xml:space="preserve"> </v>
      </c>
      <c r="K77" s="104" t="str">
        <f t="shared" si="12"/>
        <v xml:space="preserve"> </v>
      </c>
      <c r="L77" s="105" t="str">
        <f t="shared" si="14"/>
        <v xml:space="preserve"> </v>
      </c>
      <c r="M77" s="236"/>
      <c r="N77" s="106" t="str">
        <f t="shared" si="15"/>
        <v xml:space="preserve"> </v>
      </c>
      <c r="O77" s="107"/>
    </row>
    <row r="78" spans="1:17">
      <c r="A78" s="100"/>
      <c r="B78" s="100"/>
      <c r="C78" s="100"/>
      <c r="D78" s="100"/>
      <c r="E78" s="100"/>
      <c r="F78" s="233"/>
      <c r="G78" s="103"/>
      <c r="H78" s="234" t="str">
        <f t="shared" si="16"/>
        <v xml:space="preserve"> </v>
      </c>
      <c r="I78" s="235" t="str">
        <f t="shared" si="13"/>
        <v xml:space="preserve"> </v>
      </c>
      <c r="J78" s="104" t="str">
        <f t="shared" si="11"/>
        <v xml:space="preserve"> </v>
      </c>
      <c r="K78" s="104" t="str">
        <f t="shared" si="12"/>
        <v xml:space="preserve"> </v>
      </c>
      <c r="L78" s="105" t="str">
        <f t="shared" si="14"/>
        <v xml:space="preserve"> </v>
      </c>
      <c r="M78" s="236"/>
      <c r="N78" s="106" t="str">
        <f t="shared" si="15"/>
        <v xml:space="preserve"> </v>
      </c>
      <c r="O78" s="107"/>
    </row>
    <row r="79" spans="1:17">
      <c r="A79" s="100"/>
      <c r="B79" s="100"/>
      <c r="C79" s="100"/>
      <c r="D79" s="100"/>
      <c r="E79" s="100"/>
      <c r="F79" s="233"/>
      <c r="G79" s="103"/>
      <c r="H79" s="234" t="str">
        <f t="shared" si="16"/>
        <v xml:space="preserve"> </v>
      </c>
      <c r="I79" s="235" t="str">
        <f t="shared" si="13"/>
        <v xml:space="preserve"> </v>
      </c>
      <c r="J79" s="104" t="str">
        <f t="shared" si="11"/>
        <v xml:space="preserve"> </v>
      </c>
      <c r="K79" s="104" t="str">
        <f t="shared" si="12"/>
        <v xml:space="preserve"> </v>
      </c>
      <c r="L79" s="105" t="str">
        <f t="shared" si="14"/>
        <v xml:space="preserve"> </v>
      </c>
      <c r="M79" s="236"/>
      <c r="N79" s="106" t="str">
        <f t="shared" si="15"/>
        <v xml:space="preserve"> </v>
      </c>
      <c r="O79" s="107"/>
    </row>
    <row r="80" spans="1:17">
      <c r="A80" s="99"/>
      <c r="B80" s="99"/>
      <c r="C80" s="100"/>
      <c r="D80" s="101"/>
      <c r="E80" s="102"/>
      <c r="F80" s="233"/>
      <c r="G80" s="103"/>
      <c r="H80" s="234" t="str">
        <f t="shared" si="16"/>
        <v xml:space="preserve"> </v>
      </c>
      <c r="I80" s="235" t="str">
        <f t="shared" si="13"/>
        <v xml:space="preserve"> </v>
      </c>
      <c r="J80" s="104" t="str">
        <f t="shared" si="11"/>
        <v xml:space="preserve"> </v>
      </c>
      <c r="K80" s="104" t="str">
        <f t="shared" si="12"/>
        <v xml:space="preserve"> </v>
      </c>
      <c r="L80" s="105" t="str">
        <f t="shared" si="14"/>
        <v xml:space="preserve"> </v>
      </c>
      <c r="M80" s="236"/>
      <c r="N80" s="106" t="str">
        <f t="shared" si="15"/>
        <v xml:space="preserve"> </v>
      </c>
      <c r="O80" s="107"/>
      <c r="Q80" s="98"/>
    </row>
    <row r="81" spans="1:15">
      <c r="A81" s="100"/>
      <c r="B81" s="100"/>
      <c r="C81" s="100"/>
      <c r="D81" s="100"/>
      <c r="E81" s="100"/>
      <c r="F81" s="233"/>
      <c r="G81" s="103"/>
      <c r="H81" s="234" t="str">
        <f t="shared" si="16"/>
        <v xml:space="preserve"> </v>
      </c>
      <c r="I81" s="235" t="str">
        <f t="shared" si="13"/>
        <v xml:space="preserve"> </v>
      </c>
      <c r="J81" s="104" t="str">
        <f t="shared" si="11"/>
        <v xml:space="preserve"> </v>
      </c>
      <c r="K81" s="104" t="str">
        <f t="shared" si="12"/>
        <v xml:space="preserve"> </v>
      </c>
      <c r="L81" s="105" t="str">
        <f t="shared" si="14"/>
        <v xml:space="preserve"> </v>
      </c>
      <c r="M81" s="236"/>
      <c r="N81" s="106" t="str">
        <f t="shared" si="15"/>
        <v xml:space="preserve"> </v>
      </c>
      <c r="O81" s="107"/>
    </row>
    <row r="82" spans="1:15">
      <c r="A82" s="100"/>
      <c r="B82" s="100"/>
      <c r="C82" s="100"/>
      <c r="D82" s="100"/>
      <c r="E82" s="100"/>
      <c r="F82" s="233"/>
      <c r="G82" s="103"/>
      <c r="H82" s="234" t="str">
        <f t="shared" si="16"/>
        <v xml:space="preserve"> </v>
      </c>
      <c r="I82" s="235" t="str">
        <f t="shared" si="13"/>
        <v xml:space="preserve"> </v>
      </c>
      <c r="J82" s="104" t="str">
        <f t="shared" si="11"/>
        <v xml:space="preserve"> </v>
      </c>
      <c r="K82" s="104" t="str">
        <f t="shared" si="12"/>
        <v xml:space="preserve"> </v>
      </c>
      <c r="L82" s="105" t="str">
        <f t="shared" si="14"/>
        <v xml:space="preserve"> </v>
      </c>
      <c r="M82" s="236"/>
      <c r="N82" s="106" t="str">
        <f t="shared" si="15"/>
        <v xml:space="preserve"> </v>
      </c>
      <c r="O82" s="107"/>
    </row>
    <row r="83" spans="1:15">
      <c r="A83" s="100"/>
      <c r="B83" s="100"/>
      <c r="C83" s="100"/>
      <c r="D83" s="100"/>
      <c r="E83" s="100"/>
      <c r="F83" s="233"/>
      <c r="G83" s="103"/>
      <c r="H83" s="234" t="str">
        <f t="shared" si="16"/>
        <v xml:space="preserve"> </v>
      </c>
      <c r="I83" s="235" t="str">
        <f t="shared" si="13"/>
        <v xml:space="preserve"> </v>
      </c>
      <c r="J83" s="104" t="str">
        <f t="shared" si="11"/>
        <v xml:space="preserve"> </v>
      </c>
      <c r="K83" s="104" t="str">
        <f t="shared" si="12"/>
        <v xml:space="preserve"> </v>
      </c>
      <c r="L83" s="105" t="str">
        <f t="shared" si="14"/>
        <v xml:space="preserve"> </v>
      </c>
      <c r="M83" s="236"/>
      <c r="N83" s="106" t="str">
        <f t="shared" si="15"/>
        <v xml:space="preserve"> </v>
      </c>
      <c r="O83" s="107"/>
    </row>
    <row r="84" spans="1:15">
      <c r="A84" s="100"/>
      <c r="B84" s="100"/>
      <c r="C84" s="100"/>
      <c r="D84" s="100"/>
      <c r="E84" s="100"/>
      <c r="F84" s="233"/>
      <c r="G84" s="103"/>
      <c r="H84" s="234" t="str">
        <f t="shared" si="16"/>
        <v xml:space="preserve"> </v>
      </c>
      <c r="I84" s="235" t="str">
        <f t="shared" si="13"/>
        <v xml:space="preserve"> </v>
      </c>
      <c r="J84" s="104" t="str">
        <f t="shared" si="11"/>
        <v xml:space="preserve"> </v>
      </c>
      <c r="K84" s="104" t="str">
        <f t="shared" si="12"/>
        <v xml:space="preserve"> </v>
      </c>
      <c r="L84" s="105" t="str">
        <f t="shared" si="14"/>
        <v xml:space="preserve"> </v>
      </c>
      <c r="M84" s="236"/>
      <c r="N84" s="106" t="str">
        <f t="shared" si="15"/>
        <v xml:space="preserve"> </v>
      </c>
      <c r="O84" s="107"/>
    </row>
    <row r="85" spans="1:15">
      <c r="A85" s="100"/>
      <c r="B85" s="100"/>
      <c r="C85" s="100"/>
      <c r="D85" s="100"/>
      <c r="E85" s="100"/>
      <c r="F85" s="233"/>
      <c r="G85" s="103"/>
      <c r="H85" s="234" t="str">
        <f t="shared" si="16"/>
        <v xml:space="preserve"> </v>
      </c>
      <c r="I85" s="235" t="str">
        <f t="shared" si="13"/>
        <v xml:space="preserve"> </v>
      </c>
      <c r="J85" s="104" t="str">
        <f t="shared" si="11"/>
        <v xml:space="preserve"> </v>
      </c>
      <c r="K85" s="104" t="str">
        <f t="shared" si="12"/>
        <v xml:space="preserve"> </v>
      </c>
      <c r="L85" s="105" t="str">
        <f t="shared" si="14"/>
        <v xml:space="preserve"> </v>
      </c>
      <c r="M85" s="236"/>
      <c r="N85" s="106" t="str">
        <f t="shared" si="15"/>
        <v xml:space="preserve"> </v>
      </c>
      <c r="O85" s="107"/>
    </row>
    <row r="86" spans="1:15">
      <c r="A86" s="100"/>
      <c r="C86" s="100"/>
      <c r="D86" s="100"/>
      <c r="E86" s="100"/>
      <c r="F86" s="233"/>
      <c r="G86" s="103"/>
      <c r="H86" s="234" t="str">
        <f t="shared" si="16"/>
        <v xml:space="preserve"> </v>
      </c>
      <c r="I86" s="235" t="str">
        <f t="shared" si="13"/>
        <v xml:space="preserve"> </v>
      </c>
      <c r="J86" s="104" t="str">
        <f t="shared" si="11"/>
        <v xml:space="preserve"> </v>
      </c>
      <c r="K86" s="104" t="str">
        <f t="shared" si="12"/>
        <v xml:space="preserve"> </v>
      </c>
      <c r="L86" s="105" t="str">
        <f t="shared" si="14"/>
        <v xml:space="preserve"> </v>
      </c>
      <c r="M86" s="236"/>
      <c r="N86" s="106" t="str">
        <f t="shared" si="15"/>
        <v xml:space="preserve"> </v>
      </c>
      <c r="O86" s="107"/>
    </row>
    <row r="87" spans="1:15">
      <c r="A87" s="100"/>
      <c r="B87" s="100"/>
      <c r="C87" s="100"/>
      <c r="D87" s="100"/>
      <c r="E87" s="100"/>
      <c r="F87" s="233"/>
      <c r="G87" s="103"/>
      <c r="H87" s="234" t="str">
        <f t="shared" si="16"/>
        <v xml:space="preserve"> </v>
      </c>
      <c r="I87" s="235" t="str">
        <f t="shared" si="13"/>
        <v xml:space="preserve"> </v>
      </c>
      <c r="J87" s="104" t="str">
        <f t="shared" si="11"/>
        <v xml:space="preserve"> </v>
      </c>
      <c r="K87" s="104" t="str">
        <f t="shared" si="12"/>
        <v xml:space="preserve"> </v>
      </c>
      <c r="L87" s="105" t="str">
        <f t="shared" si="14"/>
        <v xml:space="preserve"> </v>
      </c>
      <c r="M87" s="236"/>
      <c r="N87" s="106" t="str">
        <f t="shared" si="15"/>
        <v xml:space="preserve"> </v>
      </c>
      <c r="O87" s="107"/>
    </row>
    <row r="88" spans="1:15">
      <c r="A88" s="100"/>
      <c r="B88" s="100"/>
      <c r="C88" s="100"/>
      <c r="D88" s="100"/>
      <c r="E88" s="100"/>
      <c r="F88" s="233"/>
      <c r="G88" s="103"/>
      <c r="H88" s="234" t="str">
        <f t="shared" si="16"/>
        <v xml:space="preserve"> </v>
      </c>
      <c r="I88" s="235" t="str">
        <f t="shared" si="13"/>
        <v xml:space="preserve"> </v>
      </c>
      <c r="J88" s="104" t="str">
        <f t="shared" si="11"/>
        <v xml:space="preserve"> </v>
      </c>
      <c r="K88" s="104" t="str">
        <f t="shared" si="12"/>
        <v xml:space="preserve"> </v>
      </c>
      <c r="L88" s="105" t="str">
        <f t="shared" si="14"/>
        <v xml:space="preserve"> </v>
      </c>
      <c r="M88" s="236"/>
      <c r="N88" s="106" t="str">
        <f t="shared" si="15"/>
        <v xml:space="preserve"> </v>
      </c>
      <c r="O88" s="107"/>
    </row>
    <row r="89" spans="1:15">
      <c r="A89" s="100"/>
      <c r="B89" s="100"/>
      <c r="C89" s="100"/>
      <c r="D89" s="100"/>
      <c r="E89" s="100"/>
      <c r="F89" s="233"/>
      <c r="G89" s="103"/>
      <c r="H89" s="234" t="str">
        <f t="shared" si="16"/>
        <v xml:space="preserve"> </v>
      </c>
      <c r="I89" s="235" t="str">
        <f t="shared" si="13"/>
        <v xml:space="preserve"> </v>
      </c>
      <c r="J89" s="104" t="str">
        <f t="shared" si="11"/>
        <v xml:space="preserve"> </v>
      </c>
      <c r="K89" s="104" t="str">
        <f t="shared" si="12"/>
        <v xml:space="preserve"> </v>
      </c>
      <c r="L89" s="105" t="str">
        <f t="shared" si="14"/>
        <v xml:space="preserve"> </v>
      </c>
      <c r="M89" s="236"/>
      <c r="N89" s="106" t="str">
        <f t="shared" si="15"/>
        <v xml:space="preserve"> </v>
      </c>
      <c r="O89" s="107"/>
    </row>
    <row r="90" spans="1:15">
      <c r="A90" s="100"/>
      <c r="B90" s="100"/>
      <c r="C90" s="100"/>
      <c r="D90" s="100"/>
      <c r="E90" s="100"/>
      <c r="F90" s="233"/>
      <c r="G90" s="103"/>
      <c r="H90" s="234" t="str">
        <f t="shared" si="16"/>
        <v xml:space="preserve"> </v>
      </c>
      <c r="I90" s="235" t="str">
        <f t="shared" si="13"/>
        <v xml:space="preserve"> </v>
      </c>
      <c r="J90" s="104" t="str">
        <f t="shared" si="11"/>
        <v xml:space="preserve"> </v>
      </c>
      <c r="K90" s="104" t="str">
        <f t="shared" si="12"/>
        <v xml:space="preserve"> </v>
      </c>
      <c r="L90" s="105" t="str">
        <f t="shared" si="14"/>
        <v xml:space="preserve"> </v>
      </c>
      <c r="M90" s="236"/>
      <c r="N90" s="106" t="str">
        <f t="shared" si="15"/>
        <v xml:space="preserve"> </v>
      </c>
      <c r="O90" s="107"/>
    </row>
    <row r="91" spans="1:15">
      <c r="A91" s="100"/>
      <c r="B91" s="100"/>
      <c r="C91" s="100"/>
      <c r="D91" s="100"/>
      <c r="E91" s="100"/>
      <c r="F91" s="233"/>
      <c r="G91" s="103"/>
      <c r="H91" s="234" t="str">
        <f t="shared" si="16"/>
        <v xml:space="preserve"> </v>
      </c>
      <c r="I91" s="235" t="str">
        <f t="shared" si="13"/>
        <v xml:space="preserve"> </v>
      </c>
      <c r="J91" s="104" t="str">
        <f t="shared" si="11"/>
        <v xml:space="preserve"> </v>
      </c>
      <c r="K91" s="104" t="str">
        <f t="shared" si="12"/>
        <v xml:space="preserve"> </v>
      </c>
      <c r="L91" s="105" t="str">
        <f t="shared" si="14"/>
        <v xml:space="preserve"> </v>
      </c>
      <c r="M91" s="236"/>
      <c r="N91" s="106" t="str">
        <f t="shared" si="15"/>
        <v xml:space="preserve"> </v>
      </c>
      <c r="O91" s="107"/>
    </row>
    <row r="92" spans="1:15">
      <c r="A92" s="100"/>
      <c r="B92" s="100"/>
      <c r="C92" s="100"/>
      <c r="D92" s="100"/>
      <c r="E92" s="100"/>
      <c r="F92" s="233"/>
      <c r="G92" s="103"/>
      <c r="H92" s="234" t="str">
        <f t="shared" si="16"/>
        <v xml:space="preserve"> </v>
      </c>
      <c r="I92" s="235" t="str">
        <f t="shared" si="13"/>
        <v xml:space="preserve"> </v>
      </c>
      <c r="J92" s="104" t="str">
        <f t="shared" si="11"/>
        <v xml:space="preserve"> </v>
      </c>
      <c r="K92" s="104" t="str">
        <f t="shared" si="12"/>
        <v xml:space="preserve"> </v>
      </c>
      <c r="L92" s="105" t="str">
        <f t="shared" si="14"/>
        <v xml:space="preserve"> </v>
      </c>
      <c r="M92" s="236"/>
      <c r="N92" s="106" t="str">
        <f t="shared" si="15"/>
        <v xml:space="preserve"> </v>
      </c>
      <c r="O92" s="107"/>
    </row>
    <row r="93" spans="1:15">
      <c r="A93" s="100"/>
      <c r="B93" s="100"/>
      <c r="C93" s="100"/>
      <c r="D93" s="100"/>
      <c r="E93" s="100"/>
      <c r="F93" s="233"/>
      <c r="G93" s="103"/>
      <c r="H93" s="234" t="str">
        <f t="shared" si="16"/>
        <v xml:space="preserve"> </v>
      </c>
      <c r="I93" s="235" t="str">
        <f t="shared" si="13"/>
        <v xml:space="preserve"> </v>
      </c>
      <c r="J93" s="104" t="str">
        <f t="shared" si="11"/>
        <v xml:space="preserve"> </v>
      </c>
      <c r="K93" s="104" t="str">
        <f t="shared" si="12"/>
        <v xml:space="preserve"> </v>
      </c>
      <c r="L93" s="105" t="str">
        <f t="shared" si="14"/>
        <v xml:space="preserve"> </v>
      </c>
      <c r="M93" s="236"/>
      <c r="N93" s="106" t="str">
        <f t="shared" si="15"/>
        <v xml:space="preserve"> </v>
      </c>
      <c r="O93" s="107"/>
    </row>
    <row r="94" spans="1:15">
      <c r="A94" s="100"/>
      <c r="B94" s="100"/>
      <c r="C94" s="100"/>
      <c r="D94" s="100"/>
      <c r="E94" s="100"/>
      <c r="F94" s="233"/>
      <c r="G94" s="103"/>
      <c r="H94" s="234" t="str">
        <f t="shared" si="16"/>
        <v xml:space="preserve"> </v>
      </c>
      <c r="I94" s="235" t="str">
        <f t="shared" si="13"/>
        <v xml:space="preserve"> </v>
      </c>
      <c r="J94" s="104" t="str">
        <f t="shared" si="11"/>
        <v xml:space="preserve"> </v>
      </c>
      <c r="K94" s="104" t="str">
        <f t="shared" si="12"/>
        <v xml:space="preserve"> </v>
      </c>
      <c r="L94" s="105" t="str">
        <f t="shared" si="14"/>
        <v xml:space="preserve"> </v>
      </c>
      <c r="M94" s="236"/>
      <c r="N94" s="106" t="str">
        <f t="shared" si="15"/>
        <v xml:space="preserve"> </v>
      </c>
      <c r="O94" s="107"/>
    </row>
    <row r="95" spans="1:15">
      <c r="A95" s="100"/>
      <c r="B95" s="100"/>
      <c r="C95" s="100"/>
      <c r="D95" s="100"/>
      <c r="E95" s="100"/>
      <c r="F95" s="233"/>
      <c r="G95" s="103"/>
      <c r="H95" s="234" t="str">
        <f t="shared" si="16"/>
        <v xml:space="preserve"> </v>
      </c>
      <c r="I95" s="235" t="str">
        <f t="shared" si="13"/>
        <v xml:space="preserve"> </v>
      </c>
      <c r="J95" s="104" t="str">
        <f t="shared" si="11"/>
        <v xml:space="preserve"> </v>
      </c>
      <c r="K95" s="104" t="str">
        <f t="shared" si="12"/>
        <v xml:space="preserve"> </v>
      </c>
      <c r="L95" s="105" t="str">
        <f t="shared" si="14"/>
        <v xml:space="preserve"> </v>
      </c>
      <c r="M95" s="236"/>
      <c r="N95" s="106" t="str">
        <f t="shared" si="15"/>
        <v xml:space="preserve"> </v>
      </c>
      <c r="O95" s="107"/>
    </row>
    <row r="96" spans="1:15">
      <c r="A96" s="100"/>
      <c r="B96" s="100"/>
      <c r="C96" s="100"/>
      <c r="D96" s="100"/>
      <c r="E96" s="100"/>
      <c r="F96" s="233"/>
      <c r="G96" s="103"/>
      <c r="H96" s="234" t="str">
        <f t="shared" si="16"/>
        <v xml:space="preserve"> </v>
      </c>
      <c r="I96" s="235" t="str">
        <f t="shared" si="13"/>
        <v xml:space="preserve"> </v>
      </c>
      <c r="J96" s="104" t="str">
        <f t="shared" si="11"/>
        <v xml:space="preserve"> </v>
      </c>
      <c r="K96" s="104" t="str">
        <f t="shared" si="12"/>
        <v xml:space="preserve"> </v>
      </c>
      <c r="L96" s="105" t="str">
        <f t="shared" si="14"/>
        <v xml:space="preserve"> </v>
      </c>
      <c r="M96" s="236"/>
      <c r="N96" s="106" t="str">
        <f t="shared" si="15"/>
        <v xml:space="preserve"> </v>
      </c>
      <c r="O96" s="107"/>
    </row>
    <row r="97" spans="1:15">
      <c r="A97" s="100"/>
      <c r="B97" s="100"/>
      <c r="C97" s="100"/>
      <c r="D97" s="100"/>
      <c r="E97" s="100"/>
      <c r="F97" s="233"/>
      <c r="G97" s="103"/>
      <c r="H97" s="234" t="str">
        <f t="shared" si="16"/>
        <v xml:space="preserve"> </v>
      </c>
      <c r="I97" s="235" t="str">
        <f t="shared" si="13"/>
        <v xml:space="preserve"> </v>
      </c>
      <c r="J97" s="104" t="str">
        <f t="shared" si="11"/>
        <v xml:space="preserve"> </v>
      </c>
      <c r="K97" s="104" t="str">
        <f t="shared" si="12"/>
        <v xml:space="preserve"> </v>
      </c>
      <c r="L97" s="105" t="str">
        <f t="shared" si="14"/>
        <v xml:space="preserve"> </v>
      </c>
      <c r="M97" s="236"/>
      <c r="N97" s="106" t="str">
        <f t="shared" si="15"/>
        <v xml:space="preserve"> </v>
      </c>
      <c r="O97" s="107"/>
    </row>
    <row r="98" spans="1:15">
      <c r="A98" s="100"/>
      <c r="B98" s="100"/>
      <c r="C98" s="100"/>
      <c r="D98" s="100"/>
      <c r="E98" s="100"/>
      <c r="F98" s="233"/>
      <c r="G98" s="103"/>
      <c r="H98" s="234" t="str">
        <f t="shared" si="16"/>
        <v xml:space="preserve"> </v>
      </c>
      <c r="I98" s="235" t="str">
        <f t="shared" si="13"/>
        <v xml:space="preserve"> </v>
      </c>
      <c r="J98" s="104" t="str">
        <f t="shared" si="11"/>
        <v xml:space="preserve"> </v>
      </c>
      <c r="K98" s="104" t="str">
        <f t="shared" si="12"/>
        <v xml:space="preserve"> </v>
      </c>
      <c r="L98" s="105" t="str">
        <f t="shared" si="14"/>
        <v xml:space="preserve"> </v>
      </c>
      <c r="M98" s="236"/>
      <c r="N98" s="106" t="str">
        <f t="shared" si="15"/>
        <v xml:space="preserve"> </v>
      </c>
      <c r="O98" s="107"/>
    </row>
    <row r="99" spans="1:15">
      <c r="A99" s="100"/>
      <c r="B99" s="100"/>
      <c r="C99" s="100"/>
      <c r="D99" s="100"/>
      <c r="E99" s="100"/>
      <c r="F99" s="233"/>
      <c r="G99" s="103"/>
      <c r="H99" s="234" t="str">
        <f t="shared" si="16"/>
        <v xml:space="preserve"> </v>
      </c>
      <c r="I99" s="235" t="str">
        <f t="shared" si="13"/>
        <v xml:space="preserve"> </v>
      </c>
      <c r="J99" s="104" t="str">
        <f t="shared" si="11"/>
        <v xml:space="preserve"> </v>
      </c>
      <c r="K99" s="104" t="str">
        <f t="shared" si="12"/>
        <v xml:space="preserve"> </v>
      </c>
      <c r="L99" s="105" t="str">
        <f t="shared" si="14"/>
        <v xml:space="preserve"> </v>
      </c>
      <c r="M99" s="236"/>
      <c r="N99" s="106" t="str">
        <f t="shared" si="15"/>
        <v xml:space="preserve"> </v>
      </c>
      <c r="O99" s="107"/>
    </row>
    <row r="100" spans="1:15">
      <c r="A100" s="100"/>
      <c r="B100" s="100"/>
      <c r="C100" s="100"/>
      <c r="D100" s="100"/>
      <c r="E100" s="100"/>
      <c r="F100" s="233"/>
      <c r="G100" s="103"/>
      <c r="H100" s="234" t="str">
        <f t="shared" si="16"/>
        <v xml:space="preserve"> </v>
      </c>
      <c r="I100" s="235" t="str">
        <f t="shared" si="13"/>
        <v xml:space="preserve"> </v>
      </c>
      <c r="J100" s="104" t="str">
        <f t="shared" si="11"/>
        <v xml:space="preserve"> </v>
      </c>
      <c r="K100" s="104" t="str">
        <f t="shared" si="12"/>
        <v xml:space="preserve"> </v>
      </c>
      <c r="L100" s="105" t="str">
        <f t="shared" si="14"/>
        <v xml:space="preserve"> </v>
      </c>
      <c r="M100" s="236"/>
      <c r="N100" s="106" t="str">
        <f t="shared" si="15"/>
        <v xml:space="preserve"> </v>
      </c>
      <c r="O100" s="107"/>
    </row>
    <row r="101" spans="1:15">
      <c r="A101" s="100"/>
      <c r="B101" s="100"/>
      <c r="C101" s="100"/>
      <c r="D101" s="100"/>
      <c r="E101" s="100"/>
      <c r="F101" s="233"/>
      <c r="G101" s="103"/>
      <c r="H101" s="234" t="str">
        <f t="shared" si="16"/>
        <v xml:space="preserve"> </v>
      </c>
      <c r="I101" s="235" t="str">
        <f t="shared" si="13"/>
        <v xml:space="preserve"> </v>
      </c>
      <c r="J101" s="104" t="str">
        <f t="shared" si="11"/>
        <v xml:space="preserve"> </v>
      </c>
      <c r="K101" s="104" t="str">
        <f t="shared" si="12"/>
        <v xml:space="preserve"> </v>
      </c>
      <c r="L101" s="105" t="str">
        <f t="shared" si="14"/>
        <v xml:space="preserve"> </v>
      </c>
      <c r="M101" s="236"/>
      <c r="N101" s="106" t="str">
        <f t="shared" si="15"/>
        <v xml:space="preserve"> </v>
      </c>
      <c r="O101" s="107"/>
    </row>
    <row r="102" spans="1:15">
      <c r="A102" s="100"/>
      <c r="B102" s="100"/>
      <c r="C102" s="100"/>
      <c r="D102" s="100"/>
      <c r="E102" s="100"/>
      <c r="F102" s="233"/>
      <c r="G102" s="103"/>
      <c r="H102" s="234" t="str">
        <f t="shared" si="16"/>
        <v xml:space="preserve"> </v>
      </c>
      <c r="I102" s="235" t="str">
        <f t="shared" si="13"/>
        <v xml:space="preserve"> </v>
      </c>
      <c r="J102" s="104" t="str">
        <f t="shared" si="11"/>
        <v xml:space="preserve"> </v>
      </c>
      <c r="K102" s="104" t="str">
        <f t="shared" si="12"/>
        <v xml:space="preserve"> </v>
      </c>
      <c r="L102" s="105" t="str">
        <f t="shared" si="14"/>
        <v xml:space="preserve"> </v>
      </c>
      <c r="M102" s="236"/>
      <c r="N102" s="106" t="str">
        <f t="shared" si="15"/>
        <v xml:space="preserve"> </v>
      </c>
      <c r="O102" s="107"/>
    </row>
    <row r="103" spans="1:15">
      <c r="A103" s="100"/>
      <c r="B103" s="100"/>
      <c r="C103" s="100"/>
      <c r="D103" s="100"/>
      <c r="E103" s="100"/>
      <c r="F103" s="233"/>
      <c r="G103" s="103"/>
      <c r="H103" s="234" t="str">
        <f t="shared" si="16"/>
        <v xml:space="preserve"> </v>
      </c>
      <c r="I103" s="235" t="str">
        <f t="shared" si="13"/>
        <v xml:space="preserve"> </v>
      </c>
      <c r="J103" s="104" t="str">
        <f t="shared" si="11"/>
        <v xml:space="preserve"> </v>
      </c>
      <c r="K103" s="104" t="str">
        <f t="shared" si="12"/>
        <v xml:space="preserve"> </v>
      </c>
      <c r="L103" s="105" t="str">
        <f t="shared" si="14"/>
        <v xml:space="preserve"> </v>
      </c>
      <c r="M103" s="236"/>
      <c r="N103" s="106" t="str">
        <f t="shared" si="15"/>
        <v xml:space="preserve"> </v>
      </c>
      <c r="O103" s="107"/>
    </row>
    <row r="104" spans="1:15">
      <c r="A104" s="100"/>
      <c r="B104" s="100"/>
      <c r="C104" s="100"/>
      <c r="D104" s="100"/>
      <c r="E104" s="100"/>
      <c r="F104" s="233"/>
      <c r="G104" s="103"/>
      <c r="H104" s="234" t="str">
        <f t="shared" si="16"/>
        <v xml:space="preserve"> </v>
      </c>
      <c r="I104" s="235" t="str">
        <f t="shared" si="13"/>
        <v xml:space="preserve"> </v>
      </c>
      <c r="J104" s="104" t="str">
        <f t="shared" si="11"/>
        <v xml:space="preserve"> </v>
      </c>
      <c r="K104" s="104" t="str">
        <f t="shared" si="12"/>
        <v xml:space="preserve"> </v>
      </c>
      <c r="L104" s="105" t="str">
        <f t="shared" si="14"/>
        <v xml:space="preserve"> </v>
      </c>
      <c r="M104" s="236"/>
      <c r="N104" s="106" t="str">
        <f t="shared" si="15"/>
        <v xml:space="preserve"> </v>
      </c>
      <c r="O104" s="107"/>
    </row>
    <row r="105" spans="1:15">
      <c r="A105" s="100"/>
      <c r="B105" s="100"/>
      <c r="C105" s="100"/>
      <c r="D105" s="100"/>
      <c r="E105" s="100"/>
      <c r="F105" s="233"/>
      <c r="G105" s="103"/>
      <c r="H105" s="234" t="str">
        <f t="shared" si="16"/>
        <v xml:space="preserve"> </v>
      </c>
      <c r="I105" s="235" t="str">
        <f t="shared" si="13"/>
        <v xml:space="preserve"> </v>
      </c>
      <c r="J105" s="104" t="str">
        <f t="shared" ref="J105:J136" si="17">IF(OR(H105="Restricted",H105="Committed",H105="Assigned", H105="Nonspendable"),"Please Add Details Here",IF(OR(H105="Unassigned",H105="N/A- TCSG",H105="N/A- Custodial funds (formerly Agency Funds)",H105="N/A- Private Purpose Trust funds", H105="N/A- ISF or BTA"),"N/A"," "))</f>
        <v xml:space="preserve"> </v>
      </c>
      <c r="K105" s="104" t="str">
        <f t="shared" ref="K105:K136" si="18">IF(OR(H105="Restricted",H105="Committed",H105="Assigned", H105="Nonspendable"),"Please Add Fund Usage Description",IF(OR(H105="Unassigned",H105="N/A- TCSG",H105="N/A- Custodial funds (formerly Agency Funds)",H105="N/A- Private Purpose Trust funds", H105="N/A- ISF or BTA"),"N/A"," "))</f>
        <v xml:space="preserve"> </v>
      </c>
      <c r="L105" s="105" t="str">
        <f t="shared" si="14"/>
        <v xml:space="preserve"> </v>
      </c>
      <c r="M105" s="236"/>
      <c r="N105" s="106" t="str">
        <f t="shared" si="15"/>
        <v xml:space="preserve"> </v>
      </c>
      <c r="O105" s="107"/>
    </row>
    <row r="106" spans="1:15">
      <c r="A106" s="100"/>
      <c r="B106" s="100"/>
      <c r="C106" s="100"/>
      <c r="D106" s="100"/>
      <c r="E106" s="100"/>
      <c r="F106" s="233"/>
      <c r="G106" s="103"/>
      <c r="H106" s="234" t="str">
        <f t="shared" si="16"/>
        <v xml:space="preserve"> </v>
      </c>
      <c r="I106" s="235" t="str">
        <f t="shared" si="13"/>
        <v xml:space="preserve"> </v>
      </c>
      <c r="J106" s="104" t="str">
        <f t="shared" si="17"/>
        <v xml:space="preserve"> </v>
      </c>
      <c r="K106" s="104" t="str">
        <f t="shared" si="18"/>
        <v xml:space="preserve"> </v>
      </c>
      <c r="L106" s="105" t="str">
        <f t="shared" ref="L106:L137" si="19">IF(OR(I106="Indirect Federal funds",I106="Direct Federal Funds", I106="Direct Federal Relief -COVID", I106="Indirect Federal Relief -COVID"),"Add CFDA",IF(I106=" ", " ","N/A"))</f>
        <v xml:space="preserve"> </v>
      </c>
      <c r="M106" s="236"/>
      <c r="N106" s="106" t="str">
        <f t="shared" si="15"/>
        <v xml:space="preserve"> </v>
      </c>
      <c r="O106" s="107"/>
    </row>
    <row r="107" spans="1:15">
      <c r="A107" s="100"/>
      <c r="B107" s="100"/>
      <c r="C107" s="100"/>
      <c r="D107" s="100"/>
      <c r="E107" s="100"/>
      <c r="F107" s="233"/>
      <c r="G107" s="103"/>
      <c r="H107" s="234" t="str">
        <f t="shared" ref="H107:H138" si="20">IF(OR(G107="CCDF",G107="CCDBG",G107="CMHSB",G107="CSBG",G107="FED2",G107="FHAHP",G107="FCIVE",G107="FTEMP",G107="LIHEA",G107="MCHSB",G107="MAP",G107="PTSAB",G107="SSBG",G107="SSBGY",G107="SCIP",G107="TANF",G107="TANFX",G107="TANFZ",G107="TANFU",G107="TANFY",G107="ZFED2",G107="ZMAP",G107="MAP"),"Restricted",IF(OR(G107="YCCDF",G107="YCCDBG",G107="YCMHSB",G107="YCSBG",G107="YFED2",G107="YFHAHP",G107="YFCIVE",G107="YFTEMP",G107="YLIHEA",G107="YMCHSB",G107="YMAP",G107="YPTSAB",G107="YSSBG",G107="YSSBGY",G107="YSCIP",G107="YTANF",G107="YTANFX",G107="YTANFZ",G107="YTANFU",G107="YTANFY"),"Restricted",IF(OR(G107="ZCCBG",G107="ZCCDF",G107="ZCMHS",G107="ZCSBG",G107="ZEDER",G107="ZFHWP",G107="ZFCIV",G107="ZLIHE",G107="ZMCHS",G107="ZMAP",G107="ZPTSA",G107="ZPHHS",G107="ZPHIT",G107="ZSSBG",G107="ZSCIP",G107="ZTANF",G107="ZTANX",G107="ZTANU",G107="ZFED2",G107="STIM1",G107="ZSFSG",G107="ZTANE",G107="ZTANZ"),"Restricted",IF(OR(G107="ALL",G107="")," ","select from drop down"))))</f>
        <v xml:space="preserve"> </v>
      </c>
      <c r="I107" s="235" t="str">
        <f t="shared" si="13"/>
        <v xml:space="preserve"> </v>
      </c>
      <c r="J107" s="104" t="str">
        <f t="shared" si="17"/>
        <v xml:space="preserve"> </v>
      </c>
      <c r="K107" s="104" t="str">
        <f t="shared" si="18"/>
        <v xml:space="preserve"> </v>
      </c>
      <c r="L107" s="105" t="str">
        <f t="shared" si="19"/>
        <v xml:space="preserve"> </v>
      </c>
      <c r="M107" s="236"/>
      <c r="N107" s="106" t="str">
        <f t="shared" si="15"/>
        <v xml:space="preserve"> </v>
      </c>
      <c r="O107" s="107"/>
    </row>
    <row r="108" spans="1:15">
      <c r="A108" s="100"/>
      <c r="B108" s="100"/>
      <c r="C108" s="100"/>
      <c r="D108" s="100"/>
      <c r="E108" s="100"/>
      <c r="F108" s="233"/>
      <c r="G108" s="103"/>
      <c r="H108" s="234" t="str">
        <f t="shared" si="20"/>
        <v xml:space="preserve"> </v>
      </c>
      <c r="I108" s="235" t="str">
        <f t="shared" si="13"/>
        <v xml:space="preserve"> </v>
      </c>
      <c r="J108" s="104" t="str">
        <f t="shared" si="17"/>
        <v xml:space="preserve"> </v>
      </c>
      <c r="K108" s="104" t="str">
        <f t="shared" si="18"/>
        <v xml:space="preserve"> </v>
      </c>
      <c r="L108" s="105" t="str">
        <f t="shared" si="19"/>
        <v xml:space="preserve"> </v>
      </c>
      <c r="M108" s="236"/>
      <c r="N108" s="106" t="str">
        <f t="shared" si="15"/>
        <v xml:space="preserve"> </v>
      </c>
      <c r="O108" s="107"/>
    </row>
    <row r="109" spans="1:15">
      <c r="A109" s="100"/>
      <c r="B109" s="100"/>
      <c r="C109" s="100"/>
      <c r="D109" s="100"/>
      <c r="E109" s="100"/>
      <c r="F109" s="233"/>
      <c r="G109" s="103"/>
      <c r="H109" s="234" t="str">
        <f t="shared" si="20"/>
        <v xml:space="preserve"> </v>
      </c>
      <c r="I109" s="235" t="str">
        <f t="shared" si="13"/>
        <v xml:space="preserve"> </v>
      </c>
      <c r="J109" s="104" t="str">
        <f t="shared" si="17"/>
        <v xml:space="preserve"> </v>
      </c>
      <c r="K109" s="104" t="str">
        <f t="shared" si="18"/>
        <v xml:space="preserve"> </v>
      </c>
      <c r="L109" s="105" t="str">
        <f t="shared" si="19"/>
        <v xml:space="preserve"> </v>
      </c>
      <c r="M109" s="236"/>
      <c r="N109" s="106" t="str">
        <f t="shared" si="15"/>
        <v xml:space="preserve"> </v>
      </c>
      <c r="O109" s="107"/>
    </row>
    <row r="110" spans="1:15">
      <c r="A110" s="100"/>
      <c r="B110" s="100"/>
      <c r="C110" s="100"/>
      <c r="D110" s="100"/>
      <c r="E110" s="100"/>
      <c r="F110" s="233"/>
      <c r="G110" s="103"/>
      <c r="H110" s="234" t="str">
        <f t="shared" si="20"/>
        <v xml:space="preserve"> </v>
      </c>
      <c r="I110" s="235" t="str">
        <f t="shared" si="13"/>
        <v xml:space="preserve"> </v>
      </c>
      <c r="J110" s="104" t="str">
        <f t="shared" si="17"/>
        <v xml:space="preserve"> </v>
      </c>
      <c r="K110" s="104" t="str">
        <f t="shared" si="18"/>
        <v xml:space="preserve"> </v>
      </c>
      <c r="L110" s="105" t="str">
        <f t="shared" si="19"/>
        <v xml:space="preserve"> </v>
      </c>
      <c r="M110" s="236"/>
      <c r="N110" s="106" t="str">
        <f t="shared" si="15"/>
        <v xml:space="preserve"> </v>
      </c>
      <c r="O110" s="107"/>
    </row>
    <row r="111" spans="1:15">
      <c r="A111" s="100"/>
      <c r="B111" s="100"/>
      <c r="C111" s="100"/>
      <c r="D111" s="100"/>
      <c r="E111" s="100"/>
      <c r="F111" s="233"/>
      <c r="G111" s="103"/>
      <c r="H111" s="234" t="str">
        <f t="shared" si="20"/>
        <v xml:space="preserve"> </v>
      </c>
      <c r="I111" s="235" t="str">
        <f t="shared" si="13"/>
        <v xml:space="preserve"> </v>
      </c>
      <c r="J111" s="104" t="str">
        <f t="shared" si="17"/>
        <v xml:space="preserve"> </v>
      </c>
      <c r="K111" s="104" t="str">
        <f t="shared" si="18"/>
        <v xml:space="preserve"> </v>
      </c>
      <c r="L111" s="105" t="str">
        <f t="shared" si="19"/>
        <v xml:space="preserve"> </v>
      </c>
      <c r="M111" s="236"/>
      <c r="N111" s="106" t="str">
        <f t="shared" si="15"/>
        <v xml:space="preserve"> </v>
      </c>
      <c r="O111" s="107"/>
    </row>
    <row r="112" spans="1:15">
      <c r="A112" s="100"/>
      <c r="B112" s="100"/>
      <c r="C112" s="100"/>
      <c r="D112" s="100"/>
      <c r="E112" s="100"/>
      <c r="F112" s="233"/>
      <c r="G112" s="103"/>
      <c r="H112" s="234" t="str">
        <f t="shared" si="20"/>
        <v xml:space="preserve"> </v>
      </c>
      <c r="I112" s="235" t="str">
        <f t="shared" si="13"/>
        <v xml:space="preserve"> </v>
      </c>
      <c r="J112" s="104" t="str">
        <f t="shared" si="17"/>
        <v xml:space="preserve"> </v>
      </c>
      <c r="K112" s="104" t="str">
        <f t="shared" si="18"/>
        <v xml:space="preserve"> </v>
      </c>
      <c r="L112" s="105" t="str">
        <f t="shared" si="19"/>
        <v xml:space="preserve"> </v>
      </c>
      <c r="M112" s="236"/>
      <c r="N112" s="106" t="str">
        <f t="shared" si="15"/>
        <v xml:space="preserve"> </v>
      </c>
      <c r="O112" s="107"/>
    </row>
    <row r="113" spans="1:15">
      <c r="A113" s="100"/>
      <c r="B113" s="100"/>
      <c r="C113" s="100"/>
      <c r="D113" s="100"/>
      <c r="E113" s="100"/>
      <c r="F113" s="233"/>
      <c r="G113" s="103"/>
      <c r="H113" s="234" t="str">
        <f t="shared" si="20"/>
        <v xml:space="preserve"> </v>
      </c>
      <c r="I113" s="235" t="str">
        <f t="shared" si="13"/>
        <v xml:space="preserve"> </v>
      </c>
      <c r="J113" s="104" t="str">
        <f t="shared" si="17"/>
        <v xml:space="preserve"> </v>
      </c>
      <c r="K113" s="104" t="str">
        <f t="shared" si="18"/>
        <v xml:space="preserve"> </v>
      </c>
      <c r="L113" s="105" t="str">
        <f t="shared" si="19"/>
        <v xml:space="preserve"> </v>
      </c>
      <c r="M113" s="236"/>
      <c r="N113" s="106" t="str">
        <f t="shared" si="15"/>
        <v xml:space="preserve"> </v>
      </c>
      <c r="O113" s="107"/>
    </row>
    <row r="114" spans="1:15">
      <c r="A114" s="100"/>
      <c r="B114" s="100"/>
      <c r="C114" s="100"/>
      <c r="D114" s="100"/>
      <c r="E114" s="100"/>
      <c r="F114" s="233"/>
      <c r="G114" s="103"/>
      <c r="H114" s="234" t="str">
        <f t="shared" si="20"/>
        <v xml:space="preserve"> </v>
      </c>
      <c r="I114" s="235" t="str">
        <f t="shared" si="13"/>
        <v xml:space="preserve"> </v>
      </c>
      <c r="J114" s="104" t="str">
        <f t="shared" si="17"/>
        <v xml:space="preserve"> </v>
      </c>
      <c r="K114" s="104" t="str">
        <f t="shared" si="18"/>
        <v xml:space="preserve"> </v>
      </c>
      <c r="L114" s="105" t="str">
        <f t="shared" si="19"/>
        <v xml:space="preserve"> </v>
      </c>
      <c r="M114" s="236"/>
      <c r="N114" s="106" t="str">
        <f t="shared" si="15"/>
        <v xml:space="preserve"> </v>
      </c>
      <c r="O114" s="107"/>
    </row>
    <row r="115" spans="1:15">
      <c r="A115" s="100"/>
      <c r="B115" s="100"/>
      <c r="C115" s="100"/>
      <c r="D115" s="100"/>
      <c r="E115" s="100"/>
      <c r="F115" s="233"/>
      <c r="G115" s="103"/>
      <c r="H115" s="234" t="str">
        <f t="shared" si="20"/>
        <v xml:space="preserve"> </v>
      </c>
      <c r="I115" s="235" t="str">
        <f t="shared" si="13"/>
        <v xml:space="preserve"> </v>
      </c>
      <c r="J115" s="104" t="str">
        <f t="shared" si="17"/>
        <v xml:space="preserve"> </v>
      </c>
      <c r="K115" s="104" t="str">
        <f t="shared" si="18"/>
        <v xml:space="preserve"> </v>
      </c>
      <c r="L115" s="105" t="str">
        <f t="shared" si="19"/>
        <v xml:space="preserve"> </v>
      </c>
      <c r="M115" s="236"/>
      <c r="N115" s="106" t="str">
        <f t="shared" si="15"/>
        <v xml:space="preserve"> </v>
      </c>
      <c r="O115" s="107"/>
    </row>
    <row r="116" spans="1:15">
      <c r="A116" s="100"/>
      <c r="B116" s="100"/>
      <c r="C116" s="100"/>
      <c r="D116" s="100"/>
      <c r="E116" s="100"/>
      <c r="F116" s="233"/>
      <c r="G116" s="103"/>
      <c r="H116" s="234" t="str">
        <f t="shared" si="20"/>
        <v xml:space="preserve"> </v>
      </c>
      <c r="I116" s="235" t="str">
        <f t="shared" si="13"/>
        <v xml:space="preserve"> </v>
      </c>
      <c r="J116" s="104" t="str">
        <f t="shared" si="17"/>
        <v xml:space="preserve"> </v>
      </c>
      <c r="K116" s="104" t="str">
        <f t="shared" si="18"/>
        <v xml:space="preserve"> </v>
      </c>
      <c r="L116" s="105" t="str">
        <f t="shared" si="19"/>
        <v xml:space="preserve"> </v>
      </c>
      <c r="M116" s="236"/>
      <c r="N116" s="106" t="str">
        <f t="shared" si="15"/>
        <v xml:space="preserve"> </v>
      </c>
      <c r="O116" s="107"/>
    </row>
    <row r="117" spans="1:15">
      <c r="A117" s="100"/>
      <c r="B117" s="100"/>
      <c r="C117" s="100"/>
      <c r="D117" s="100"/>
      <c r="E117" s="100"/>
      <c r="F117" s="233"/>
      <c r="G117" s="103"/>
      <c r="H117" s="234" t="str">
        <f t="shared" si="20"/>
        <v xml:space="preserve"> </v>
      </c>
      <c r="I117" s="235" t="str">
        <f t="shared" si="13"/>
        <v xml:space="preserve"> </v>
      </c>
      <c r="J117" s="104" t="str">
        <f t="shared" si="17"/>
        <v xml:space="preserve"> </v>
      </c>
      <c r="K117" s="104" t="str">
        <f t="shared" si="18"/>
        <v xml:space="preserve"> </v>
      </c>
      <c r="L117" s="105" t="str">
        <f t="shared" si="19"/>
        <v xml:space="preserve"> </v>
      </c>
      <c r="M117" s="236"/>
      <c r="N117" s="106" t="str">
        <f t="shared" si="15"/>
        <v xml:space="preserve"> </v>
      </c>
      <c r="O117" s="107"/>
    </row>
    <row r="118" spans="1:15">
      <c r="A118" s="100"/>
      <c r="B118" s="100"/>
      <c r="C118" s="100"/>
      <c r="D118" s="100"/>
      <c r="E118" s="100"/>
      <c r="F118" s="233"/>
      <c r="G118" s="103"/>
      <c r="H118" s="234" t="str">
        <f t="shared" si="20"/>
        <v xml:space="preserve"> </v>
      </c>
      <c r="I118" s="235" t="str">
        <f t="shared" si="13"/>
        <v xml:space="preserve"> </v>
      </c>
      <c r="J118" s="104" t="str">
        <f t="shared" si="17"/>
        <v xml:space="preserve"> </v>
      </c>
      <c r="K118" s="104" t="str">
        <f t="shared" si="18"/>
        <v xml:space="preserve"> </v>
      </c>
      <c r="L118" s="105" t="str">
        <f t="shared" si="19"/>
        <v xml:space="preserve"> </v>
      </c>
      <c r="M118" s="236"/>
      <c r="N118" s="106" t="str">
        <f t="shared" si="15"/>
        <v xml:space="preserve"> </v>
      </c>
      <c r="O118" s="107"/>
    </row>
    <row r="119" spans="1:15">
      <c r="A119" s="100"/>
      <c r="B119" s="100"/>
      <c r="C119" s="100"/>
      <c r="D119" s="100"/>
      <c r="E119" s="100"/>
      <c r="F119" s="233"/>
      <c r="G119" s="103"/>
      <c r="H119" s="234" t="str">
        <f t="shared" si="20"/>
        <v xml:space="preserve"> </v>
      </c>
      <c r="I119" s="235" t="str">
        <f t="shared" si="13"/>
        <v xml:space="preserve"> </v>
      </c>
      <c r="J119" s="104" t="str">
        <f t="shared" si="17"/>
        <v xml:space="preserve"> </v>
      </c>
      <c r="K119" s="104" t="str">
        <f t="shared" si="18"/>
        <v xml:space="preserve"> </v>
      </c>
      <c r="L119" s="105" t="str">
        <f t="shared" si="19"/>
        <v xml:space="preserve"> </v>
      </c>
      <c r="M119" s="236"/>
      <c r="N119" s="106" t="str">
        <f t="shared" si="15"/>
        <v xml:space="preserve"> </v>
      </c>
      <c r="O119" s="107"/>
    </row>
    <row r="120" spans="1:15">
      <c r="A120" s="100"/>
      <c r="B120" s="100"/>
      <c r="C120" s="100"/>
      <c r="D120" s="100"/>
      <c r="E120" s="100"/>
      <c r="F120" s="233"/>
      <c r="G120" s="103"/>
      <c r="H120" s="234" t="str">
        <f t="shared" si="20"/>
        <v xml:space="preserve"> </v>
      </c>
      <c r="I120" s="235" t="str">
        <f t="shared" si="13"/>
        <v xml:space="preserve"> </v>
      </c>
      <c r="J120" s="104" t="str">
        <f t="shared" si="17"/>
        <v xml:space="preserve"> </v>
      </c>
      <c r="K120" s="104" t="str">
        <f t="shared" si="18"/>
        <v xml:space="preserve"> </v>
      </c>
      <c r="L120" s="105" t="str">
        <f t="shared" si="19"/>
        <v xml:space="preserve"> </v>
      </c>
      <c r="M120" s="236"/>
      <c r="N120" s="106" t="str">
        <f t="shared" si="15"/>
        <v xml:space="preserve"> </v>
      </c>
      <c r="O120" s="107"/>
    </row>
    <row r="121" spans="1:15">
      <c r="A121" s="100"/>
      <c r="B121" s="100"/>
      <c r="C121" s="100"/>
      <c r="D121" s="100"/>
      <c r="E121" s="100"/>
      <c r="F121" s="233"/>
      <c r="G121" s="103"/>
      <c r="H121" s="234" t="str">
        <f t="shared" si="20"/>
        <v xml:space="preserve"> </v>
      </c>
      <c r="I121" s="235" t="str">
        <f t="shared" si="13"/>
        <v xml:space="preserve"> </v>
      </c>
      <c r="J121" s="104" t="str">
        <f t="shared" si="17"/>
        <v xml:space="preserve"> </v>
      </c>
      <c r="K121" s="104" t="str">
        <f t="shared" si="18"/>
        <v xml:space="preserve"> </v>
      </c>
      <c r="L121" s="105" t="str">
        <f t="shared" si="19"/>
        <v xml:space="preserve"> </v>
      </c>
      <c r="M121" s="236"/>
      <c r="N121" s="106" t="str">
        <f t="shared" si="15"/>
        <v xml:space="preserve"> </v>
      </c>
      <c r="O121" s="107"/>
    </row>
    <row r="122" spans="1:15">
      <c r="A122" s="100"/>
      <c r="B122" s="100"/>
      <c r="C122" s="100"/>
      <c r="D122" s="100"/>
      <c r="E122" s="100"/>
      <c r="F122" s="233"/>
      <c r="G122" s="103"/>
      <c r="H122" s="234" t="str">
        <f t="shared" si="20"/>
        <v xml:space="preserve"> </v>
      </c>
      <c r="I122" s="235" t="str">
        <f t="shared" si="13"/>
        <v xml:space="preserve"> </v>
      </c>
      <c r="J122" s="104" t="str">
        <f t="shared" si="17"/>
        <v xml:space="preserve"> </v>
      </c>
      <c r="K122" s="104" t="str">
        <f t="shared" si="18"/>
        <v xml:space="preserve"> </v>
      </c>
      <c r="L122" s="105" t="str">
        <f t="shared" si="19"/>
        <v xml:space="preserve"> </v>
      </c>
      <c r="M122" s="236"/>
      <c r="N122" s="106" t="str">
        <f t="shared" si="15"/>
        <v xml:space="preserve"> </v>
      </c>
      <c r="O122" s="107"/>
    </row>
    <row r="123" spans="1:15">
      <c r="A123" s="100"/>
      <c r="B123" s="100"/>
      <c r="C123" s="100"/>
      <c r="D123" s="100"/>
      <c r="E123" s="100"/>
      <c r="F123" s="233"/>
      <c r="G123" s="103"/>
      <c r="H123" s="234" t="str">
        <f t="shared" si="20"/>
        <v xml:space="preserve"> </v>
      </c>
      <c r="I123" s="235" t="str">
        <f t="shared" si="13"/>
        <v xml:space="preserve"> </v>
      </c>
      <c r="J123" s="104" t="str">
        <f t="shared" si="17"/>
        <v xml:space="preserve"> </v>
      </c>
      <c r="K123" s="104" t="str">
        <f t="shared" si="18"/>
        <v xml:space="preserve"> </v>
      </c>
      <c r="L123" s="105" t="str">
        <f t="shared" si="19"/>
        <v xml:space="preserve"> </v>
      </c>
      <c r="M123" s="236"/>
      <c r="N123" s="106" t="str">
        <f t="shared" si="15"/>
        <v xml:space="preserve"> </v>
      </c>
      <c r="O123" s="107"/>
    </row>
    <row r="124" spans="1:15">
      <c r="A124" s="100"/>
      <c r="B124" s="100"/>
      <c r="C124" s="100"/>
      <c r="D124" s="100"/>
      <c r="E124" s="100"/>
      <c r="F124" s="233"/>
      <c r="G124" s="103"/>
      <c r="H124" s="234" t="str">
        <f t="shared" si="20"/>
        <v xml:space="preserve"> </v>
      </c>
      <c r="I124" s="235" t="str">
        <f t="shared" si="13"/>
        <v xml:space="preserve"> </v>
      </c>
      <c r="J124" s="104" t="str">
        <f t="shared" si="17"/>
        <v xml:space="preserve"> </v>
      </c>
      <c r="K124" s="104" t="str">
        <f t="shared" si="18"/>
        <v xml:space="preserve"> </v>
      </c>
      <c r="L124" s="105" t="str">
        <f t="shared" si="19"/>
        <v xml:space="preserve"> </v>
      </c>
      <c r="M124" s="236"/>
      <c r="N124" s="106" t="str">
        <f t="shared" si="15"/>
        <v xml:space="preserve"> </v>
      </c>
      <c r="O124" s="107"/>
    </row>
    <row r="125" spans="1:15">
      <c r="A125" s="100"/>
      <c r="B125" s="100"/>
      <c r="C125" s="100"/>
      <c r="D125" s="100"/>
      <c r="E125" s="100"/>
      <c r="F125" s="233"/>
      <c r="G125" s="103"/>
      <c r="H125" s="234" t="str">
        <f t="shared" si="20"/>
        <v xml:space="preserve"> </v>
      </c>
      <c r="I125" s="235" t="str">
        <f t="shared" si="13"/>
        <v xml:space="preserve"> </v>
      </c>
      <c r="J125" s="104" t="str">
        <f t="shared" si="17"/>
        <v xml:space="preserve"> </v>
      </c>
      <c r="K125" s="104" t="str">
        <f t="shared" si="18"/>
        <v xml:space="preserve"> </v>
      </c>
      <c r="L125" s="105" t="str">
        <f t="shared" si="19"/>
        <v xml:space="preserve"> </v>
      </c>
      <c r="M125" s="236"/>
      <c r="N125" s="106" t="str">
        <f t="shared" si="15"/>
        <v xml:space="preserve"> </v>
      </c>
      <c r="O125" s="107"/>
    </row>
    <row r="126" spans="1:15">
      <c r="A126" s="100"/>
      <c r="B126" s="100"/>
      <c r="C126" s="100"/>
      <c r="D126" s="100"/>
      <c r="E126" s="100"/>
      <c r="F126" s="233"/>
      <c r="G126" s="103"/>
      <c r="H126" s="234" t="str">
        <f t="shared" si="20"/>
        <v xml:space="preserve"> </v>
      </c>
      <c r="I126" s="235" t="str">
        <f t="shared" si="13"/>
        <v xml:space="preserve"> </v>
      </c>
      <c r="J126" s="104" t="str">
        <f t="shared" si="17"/>
        <v xml:space="preserve"> </v>
      </c>
      <c r="K126" s="104" t="str">
        <f t="shared" si="18"/>
        <v xml:space="preserve"> </v>
      </c>
      <c r="L126" s="105" t="str">
        <f t="shared" si="19"/>
        <v xml:space="preserve"> </v>
      </c>
      <c r="M126" s="236"/>
      <c r="N126" s="106" t="str">
        <f t="shared" si="15"/>
        <v xml:space="preserve"> </v>
      </c>
      <c r="O126" s="107"/>
    </row>
    <row r="127" spans="1:15">
      <c r="A127" s="100"/>
      <c r="B127" s="100"/>
      <c r="C127" s="100"/>
      <c r="D127" s="100"/>
      <c r="E127" s="100"/>
      <c r="F127" s="233"/>
      <c r="G127" s="103"/>
      <c r="H127" s="234" t="str">
        <f t="shared" si="20"/>
        <v xml:space="preserve"> </v>
      </c>
      <c r="I127" s="235" t="str">
        <f t="shared" si="13"/>
        <v xml:space="preserve"> </v>
      </c>
      <c r="J127" s="104" t="str">
        <f t="shared" si="17"/>
        <v xml:space="preserve"> </v>
      </c>
      <c r="K127" s="104" t="str">
        <f t="shared" si="18"/>
        <v xml:space="preserve"> </v>
      </c>
      <c r="L127" s="105" t="str">
        <f t="shared" si="19"/>
        <v xml:space="preserve"> </v>
      </c>
      <c r="M127" s="236"/>
      <c r="N127" s="106" t="str">
        <f t="shared" si="15"/>
        <v xml:space="preserve"> </v>
      </c>
      <c r="O127" s="107"/>
    </row>
    <row r="128" spans="1:15">
      <c r="A128" s="100"/>
      <c r="B128" s="100"/>
      <c r="C128" s="100"/>
      <c r="D128" s="100"/>
      <c r="E128" s="100"/>
      <c r="F128" s="233"/>
      <c r="G128" s="103"/>
      <c r="H128" s="234" t="str">
        <f t="shared" si="20"/>
        <v xml:space="preserve"> </v>
      </c>
      <c r="I128" s="235" t="str">
        <f t="shared" si="13"/>
        <v xml:space="preserve"> </v>
      </c>
      <c r="J128" s="104" t="str">
        <f t="shared" si="17"/>
        <v xml:space="preserve"> </v>
      </c>
      <c r="K128" s="104" t="str">
        <f t="shared" si="18"/>
        <v xml:space="preserve"> </v>
      </c>
      <c r="L128" s="105" t="str">
        <f t="shared" si="19"/>
        <v xml:space="preserve"> </v>
      </c>
      <c r="M128" s="236"/>
      <c r="N128" s="106" t="str">
        <f t="shared" si="15"/>
        <v xml:space="preserve"> </v>
      </c>
      <c r="O128" s="107"/>
    </row>
    <row r="129" spans="1:15">
      <c r="A129" s="100"/>
      <c r="B129" s="100"/>
      <c r="C129" s="100"/>
      <c r="D129" s="100"/>
      <c r="E129" s="100"/>
      <c r="F129" s="233"/>
      <c r="G129" s="103"/>
      <c r="H129" s="234" t="str">
        <f t="shared" si="20"/>
        <v xml:space="preserve"> </v>
      </c>
      <c r="I129" s="235" t="str">
        <f t="shared" si="13"/>
        <v xml:space="preserve"> </v>
      </c>
      <c r="J129" s="104" t="str">
        <f t="shared" si="17"/>
        <v xml:space="preserve"> </v>
      </c>
      <c r="K129" s="104" t="str">
        <f t="shared" si="18"/>
        <v xml:space="preserve"> </v>
      </c>
      <c r="L129" s="105" t="str">
        <f t="shared" si="19"/>
        <v xml:space="preserve"> </v>
      </c>
      <c r="M129" s="236"/>
      <c r="N129" s="106" t="str">
        <f t="shared" si="15"/>
        <v xml:space="preserve"> </v>
      </c>
      <c r="O129" s="107"/>
    </row>
    <row r="130" spans="1:15">
      <c r="A130" s="100"/>
      <c r="B130" s="100"/>
      <c r="C130" s="100"/>
      <c r="D130" s="100"/>
      <c r="E130" s="100"/>
      <c r="F130" s="233"/>
      <c r="G130" s="103"/>
      <c r="H130" s="234" t="str">
        <f t="shared" si="20"/>
        <v xml:space="preserve"> </v>
      </c>
      <c r="I130" s="235" t="str">
        <f t="shared" si="13"/>
        <v xml:space="preserve"> </v>
      </c>
      <c r="J130" s="104" t="str">
        <f t="shared" si="17"/>
        <v xml:space="preserve"> </v>
      </c>
      <c r="K130" s="104" t="str">
        <f t="shared" si="18"/>
        <v xml:space="preserve"> </v>
      </c>
      <c r="L130" s="105" t="str">
        <f t="shared" si="19"/>
        <v xml:space="preserve"> </v>
      </c>
      <c r="M130" s="236"/>
      <c r="N130" s="106" t="str">
        <f t="shared" si="15"/>
        <v xml:space="preserve"> </v>
      </c>
      <c r="O130" s="107"/>
    </row>
    <row r="131" spans="1:15">
      <c r="A131" s="100"/>
      <c r="B131" s="100"/>
      <c r="C131" s="100"/>
      <c r="D131" s="100"/>
      <c r="E131" s="100"/>
      <c r="F131" s="233"/>
      <c r="G131" s="103"/>
      <c r="H131" s="234" t="str">
        <f t="shared" si="20"/>
        <v xml:space="preserve"> </v>
      </c>
      <c r="I131" s="235" t="str">
        <f t="shared" si="13"/>
        <v xml:space="preserve"> </v>
      </c>
      <c r="J131" s="104" t="str">
        <f t="shared" si="17"/>
        <v xml:space="preserve"> </v>
      </c>
      <c r="K131" s="104" t="str">
        <f t="shared" si="18"/>
        <v xml:space="preserve"> </v>
      </c>
      <c r="L131" s="105" t="str">
        <f t="shared" si="19"/>
        <v xml:space="preserve"> </v>
      </c>
      <c r="M131" s="236"/>
      <c r="N131" s="106" t="str">
        <f t="shared" si="15"/>
        <v xml:space="preserve"> </v>
      </c>
      <c r="O131" s="107"/>
    </row>
    <row r="132" spans="1:15">
      <c r="A132" s="100"/>
      <c r="B132" s="100"/>
      <c r="C132" s="100"/>
      <c r="D132" s="100"/>
      <c r="E132" s="100"/>
      <c r="F132" s="233"/>
      <c r="G132" s="103"/>
      <c r="H132" s="234" t="str">
        <f t="shared" si="20"/>
        <v xml:space="preserve"> </v>
      </c>
      <c r="I132" s="235" t="str">
        <f t="shared" si="13"/>
        <v xml:space="preserve"> </v>
      </c>
      <c r="J132" s="104" t="str">
        <f t="shared" si="17"/>
        <v xml:space="preserve"> </v>
      </c>
      <c r="K132" s="104" t="str">
        <f t="shared" si="18"/>
        <v xml:space="preserve"> </v>
      </c>
      <c r="L132" s="105" t="str">
        <f t="shared" si="19"/>
        <v xml:space="preserve"> </v>
      </c>
      <c r="M132" s="236"/>
      <c r="N132" s="106" t="str">
        <f t="shared" si="15"/>
        <v xml:space="preserve"> </v>
      </c>
      <c r="O132" s="107"/>
    </row>
    <row r="133" spans="1:15">
      <c r="A133" s="100"/>
      <c r="B133" s="100"/>
      <c r="C133" s="100"/>
      <c r="D133" s="100"/>
      <c r="E133" s="100"/>
      <c r="F133" s="233"/>
      <c r="G133" s="103"/>
      <c r="H133" s="234" t="str">
        <f t="shared" si="20"/>
        <v xml:space="preserve"> </v>
      </c>
      <c r="I133" s="235" t="str">
        <f t="shared" si="13"/>
        <v xml:space="preserve"> </v>
      </c>
      <c r="J133" s="104" t="str">
        <f t="shared" si="17"/>
        <v xml:space="preserve"> </v>
      </c>
      <c r="K133" s="104" t="str">
        <f t="shared" si="18"/>
        <v xml:space="preserve"> </v>
      </c>
      <c r="L133" s="105" t="str">
        <f t="shared" si="19"/>
        <v xml:space="preserve"> </v>
      </c>
      <c r="M133" s="236"/>
      <c r="N133" s="106" t="str">
        <f t="shared" si="15"/>
        <v xml:space="preserve"> </v>
      </c>
      <c r="O133" s="107"/>
    </row>
    <row r="134" spans="1:15">
      <c r="A134" s="100"/>
      <c r="B134" s="100"/>
      <c r="C134" s="100"/>
      <c r="D134" s="100"/>
      <c r="E134" s="100"/>
      <c r="F134" s="233"/>
      <c r="G134" s="103"/>
      <c r="H134" s="234" t="str">
        <f t="shared" si="20"/>
        <v xml:space="preserve"> </v>
      </c>
      <c r="I134" s="235" t="str">
        <f t="shared" si="13"/>
        <v xml:space="preserve"> </v>
      </c>
      <c r="J134" s="104" t="str">
        <f t="shared" si="17"/>
        <v xml:space="preserve"> </v>
      </c>
      <c r="K134" s="104" t="str">
        <f t="shared" si="18"/>
        <v xml:space="preserve"> </v>
      </c>
      <c r="L134" s="105" t="str">
        <f t="shared" si="19"/>
        <v xml:space="preserve"> </v>
      </c>
      <c r="M134" s="236"/>
      <c r="N134" s="106" t="str">
        <f t="shared" si="15"/>
        <v xml:space="preserve"> </v>
      </c>
      <c r="O134" s="107"/>
    </row>
    <row r="135" spans="1:15">
      <c r="A135" s="100"/>
      <c r="B135" s="100"/>
      <c r="C135" s="100"/>
      <c r="D135" s="100"/>
      <c r="E135" s="100"/>
      <c r="F135" s="233"/>
      <c r="G135" s="103"/>
      <c r="H135" s="234" t="str">
        <f t="shared" si="20"/>
        <v xml:space="preserve"> </v>
      </c>
      <c r="I135" s="235" t="str">
        <f t="shared" si="13"/>
        <v xml:space="preserve"> </v>
      </c>
      <c r="J135" s="104" t="str">
        <f t="shared" si="17"/>
        <v xml:space="preserve"> </v>
      </c>
      <c r="K135" s="104" t="str">
        <f t="shared" si="18"/>
        <v xml:space="preserve"> </v>
      </c>
      <c r="L135" s="105" t="str">
        <f t="shared" si="19"/>
        <v xml:space="preserve"> </v>
      </c>
      <c r="M135" s="236"/>
      <c r="N135" s="106" t="str">
        <f t="shared" si="15"/>
        <v xml:space="preserve"> </v>
      </c>
      <c r="O135" s="107"/>
    </row>
    <row r="136" spans="1:15">
      <c r="A136" s="100"/>
      <c r="B136" s="100"/>
      <c r="C136" s="100"/>
      <c r="D136" s="100"/>
      <c r="E136" s="100"/>
      <c r="F136" s="233"/>
      <c r="G136" s="103"/>
      <c r="H136" s="234" t="str">
        <f t="shared" si="20"/>
        <v xml:space="preserve"> </v>
      </c>
      <c r="I136" s="235" t="str">
        <f t="shared" si="13"/>
        <v xml:space="preserve"> </v>
      </c>
      <c r="J136" s="104" t="str">
        <f t="shared" si="17"/>
        <v xml:space="preserve"> </v>
      </c>
      <c r="K136" s="104" t="str">
        <f t="shared" si="18"/>
        <v xml:space="preserve"> </v>
      </c>
      <c r="L136" s="105" t="str">
        <f t="shared" si="19"/>
        <v xml:space="preserve"> </v>
      </c>
      <c r="M136" s="236"/>
      <c r="N136" s="106" t="str">
        <f t="shared" si="15"/>
        <v xml:space="preserve"> </v>
      </c>
      <c r="O136" s="107"/>
    </row>
    <row r="137" spans="1:15">
      <c r="A137" s="100"/>
      <c r="B137" s="100"/>
      <c r="C137" s="100"/>
      <c r="D137" s="100"/>
      <c r="E137" s="100"/>
      <c r="F137" s="233"/>
      <c r="G137" s="103"/>
      <c r="H137" s="234" t="str">
        <f t="shared" si="20"/>
        <v xml:space="preserve"> </v>
      </c>
      <c r="I137" s="235" t="str">
        <f t="shared" si="13"/>
        <v xml:space="preserve"> </v>
      </c>
      <c r="J137" s="104" t="str">
        <f t="shared" ref="J137:J150" si="21">IF(OR(H137="Restricted",H137="Committed",H137="Assigned", H137="Nonspendable"),"Please Add Details Here",IF(OR(H137="Unassigned",H137="N/A- TCSG",H137="N/A- Custodial funds (formerly Agency Funds)",H137="N/A- Private Purpose Trust funds", H137="N/A- ISF or BTA"),"N/A"," "))</f>
        <v xml:space="preserve"> </v>
      </c>
      <c r="K137" s="104" t="str">
        <f t="shared" ref="K137:K150" si="22">IF(OR(H137="Restricted",H137="Committed",H137="Assigned", H137="Nonspendable"),"Please Add Fund Usage Description",IF(OR(H137="Unassigned",H137="N/A- TCSG",H137="N/A- Custodial funds (formerly Agency Funds)",H137="N/A- Private Purpose Trust funds", H137="N/A- ISF or BTA"),"N/A"," "))</f>
        <v xml:space="preserve"> </v>
      </c>
      <c r="L137" s="105" t="str">
        <f t="shared" si="19"/>
        <v xml:space="preserve"> </v>
      </c>
      <c r="M137" s="236"/>
      <c r="N137" s="106" t="str">
        <f t="shared" si="15"/>
        <v xml:space="preserve"> </v>
      </c>
      <c r="O137" s="107"/>
    </row>
    <row r="138" spans="1:15">
      <c r="A138" s="105"/>
      <c r="B138" s="105"/>
      <c r="C138" s="105"/>
      <c r="D138" s="105"/>
      <c r="E138" s="105"/>
      <c r="F138" s="233"/>
      <c r="G138" s="103"/>
      <c r="H138" s="234" t="str">
        <f t="shared" si="20"/>
        <v xml:space="preserve"> </v>
      </c>
      <c r="I138" s="235" t="str">
        <f t="shared" ref="I138:I150" si="23">IF(OR(H138="Restricted",H138="Committed",H138="Assigned", H138="Nonspendable",H138="Unassigned",),"Select Rationale",IF(OR(H138="N/A- TCSG",H138="N/A- Custodial funds (formerly Agency Funds)",H138="N/A- Private Purpose Trust funds", H138="N/A- ISF or BTA"),"N/A"," "))</f>
        <v xml:space="preserve"> </v>
      </c>
      <c r="J138" s="104" t="str">
        <f t="shared" si="21"/>
        <v xml:space="preserve"> </v>
      </c>
      <c r="K138" s="104" t="str">
        <f t="shared" si="22"/>
        <v xml:space="preserve"> </v>
      </c>
      <c r="L138" s="105" t="str">
        <f t="shared" ref="L138:L150" si="24">IF(OR(I138="Indirect Federal funds",I138="Direct Federal Funds", I138="Direct Federal Relief -COVID", I138="Indirect Federal Relief -COVID"),"Add CFDA",IF(I138=" ", " ","N/A"))</f>
        <v xml:space="preserve"> </v>
      </c>
      <c r="M138" s="236"/>
      <c r="N138" s="106" t="str">
        <f t="shared" ref="N138:N150" si="25">IF(M138="Y","N/A",IF(M138=""," ","Please Add"))</f>
        <v xml:space="preserve"> </v>
      </c>
      <c r="O138" s="107"/>
    </row>
    <row r="139" spans="1:15">
      <c r="A139" s="100"/>
      <c r="B139" s="100"/>
      <c r="C139" s="100"/>
      <c r="D139" s="100"/>
      <c r="E139" s="100"/>
      <c r="F139" s="233"/>
      <c r="G139" s="103"/>
      <c r="H139" s="234" t="str">
        <f t="shared" ref="H139:H150" si="26">IF(OR(G139="CCDF",G139="CCDBG",G139="CMHSB",G139="CSBG",G139="FED2",G139="FHAHP",G139="FCIVE",G139="FTEMP",G139="LIHEA",G139="MCHSB",G139="MAP",G139="PTSAB",G139="SSBG",G139="SSBGY",G139="SCIP",G139="TANF",G139="TANFX",G139="TANFZ",G139="TANFU",G139="TANFY",G139="ZFED2",G139="ZMAP",G139="MAP"),"Restricted",IF(OR(G139="YCCDF",G139="YCCDBG",G139="YCMHSB",G139="YCSBG",G139="YFED2",G139="YFHAHP",G139="YFCIVE",G139="YFTEMP",G139="YLIHEA",G139="YMCHSB",G139="YMAP",G139="YPTSAB",G139="YSSBG",G139="YSSBGY",G139="YSCIP",G139="YTANF",G139="YTANFX",G139="YTANFZ",G139="YTANFU",G139="YTANFY"),"Restricted",IF(OR(G139="ZCCBG",G139="ZCCDF",G139="ZCMHS",G139="ZCSBG",G139="ZEDER",G139="ZFHWP",G139="ZFCIV",G139="ZLIHE",G139="ZMCHS",G139="ZMAP",G139="ZPTSA",G139="ZPHHS",G139="ZPHIT",G139="ZSSBG",G139="ZSCIP",G139="ZTANF",G139="ZTANX",G139="ZTANU",G139="ZFED2",G139="STIM1",G139="ZSFSG",G139="ZTANE",G139="ZTANZ"),"Restricted",IF(OR(G139="ALL",G139="")," ","select from drop down"))))</f>
        <v xml:space="preserve"> </v>
      </c>
      <c r="I139" s="235" t="str">
        <f t="shared" si="23"/>
        <v xml:space="preserve"> </v>
      </c>
      <c r="J139" s="104" t="str">
        <f t="shared" si="21"/>
        <v xml:space="preserve"> </v>
      </c>
      <c r="K139" s="104" t="str">
        <f t="shared" si="22"/>
        <v xml:space="preserve"> </v>
      </c>
      <c r="L139" s="105" t="str">
        <f t="shared" si="24"/>
        <v xml:space="preserve"> </v>
      </c>
      <c r="M139" s="236"/>
      <c r="N139" s="106" t="str">
        <f t="shared" si="25"/>
        <v xml:space="preserve"> </v>
      </c>
      <c r="O139" s="107"/>
    </row>
    <row r="140" spans="1:15">
      <c r="A140" s="100"/>
      <c r="B140" s="100"/>
      <c r="C140" s="100"/>
      <c r="D140" s="100"/>
      <c r="E140" s="100"/>
      <c r="F140" s="233"/>
      <c r="G140" s="103"/>
      <c r="H140" s="234" t="str">
        <f t="shared" si="26"/>
        <v xml:space="preserve"> </v>
      </c>
      <c r="I140" s="235" t="str">
        <f t="shared" si="23"/>
        <v xml:space="preserve"> </v>
      </c>
      <c r="J140" s="104" t="str">
        <f t="shared" si="21"/>
        <v xml:space="preserve"> </v>
      </c>
      <c r="K140" s="104" t="str">
        <f t="shared" si="22"/>
        <v xml:space="preserve"> </v>
      </c>
      <c r="L140" s="105" t="str">
        <f t="shared" si="24"/>
        <v xml:space="preserve"> </v>
      </c>
      <c r="M140" s="236"/>
      <c r="N140" s="106" t="str">
        <f t="shared" si="25"/>
        <v xml:space="preserve"> </v>
      </c>
      <c r="O140" s="107"/>
    </row>
    <row r="141" spans="1:15">
      <c r="A141" s="100"/>
      <c r="B141" s="100"/>
      <c r="C141" s="100"/>
      <c r="D141" s="100"/>
      <c r="E141" s="100"/>
      <c r="F141" s="233"/>
      <c r="G141" s="103"/>
      <c r="H141" s="234" t="str">
        <f t="shared" si="26"/>
        <v xml:space="preserve"> </v>
      </c>
      <c r="I141" s="235" t="str">
        <f t="shared" si="23"/>
        <v xml:space="preserve"> </v>
      </c>
      <c r="J141" s="104" t="str">
        <f t="shared" si="21"/>
        <v xml:space="preserve"> </v>
      </c>
      <c r="K141" s="104" t="str">
        <f t="shared" si="22"/>
        <v xml:space="preserve"> </v>
      </c>
      <c r="L141" s="105" t="str">
        <f t="shared" si="24"/>
        <v xml:space="preserve"> </v>
      </c>
      <c r="M141" s="236"/>
      <c r="N141" s="106" t="str">
        <f t="shared" si="25"/>
        <v xml:space="preserve"> </v>
      </c>
      <c r="O141" s="107"/>
    </row>
    <row r="142" spans="1:15">
      <c r="A142" s="100"/>
      <c r="B142" s="100"/>
      <c r="C142" s="100"/>
      <c r="D142" s="100"/>
      <c r="E142" s="100"/>
      <c r="F142" s="233"/>
      <c r="G142" s="103"/>
      <c r="H142" s="234" t="str">
        <f t="shared" si="26"/>
        <v xml:space="preserve"> </v>
      </c>
      <c r="I142" s="235" t="str">
        <f t="shared" si="23"/>
        <v xml:space="preserve"> </v>
      </c>
      <c r="J142" s="104" t="str">
        <f t="shared" si="21"/>
        <v xml:space="preserve"> </v>
      </c>
      <c r="K142" s="104" t="str">
        <f t="shared" si="22"/>
        <v xml:space="preserve"> </v>
      </c>
      <c r="L142" s="105" t="str">
        <f t="shared" si="24"/>
        <v xml:space="preserve"> </v>
      </c>
      <c r="M142" s="236"/>
      <c r="N142" s="106" t="str">
        <f t="shared" si="25"/>
        <v xml:space="preserve"> </v>
      </c>
      <c r="O142" s="107"/>
    </row>
    <row r="143" spans="1:15">
      <c r="A143" s="100"/>
      <c r="B143" s="100"/>
      <c r="C143" s="100"/>
      <c r="D143" s="100"/>
      <c r="E143" s="100"/>
      <c r="F143" s="233"/>
      <c r="G143" s="103"/>
      <c r="H143" s="234" t="str">
        <f t="shared" si="26"/>
        <v xml:space="preserve"> </v>
      </c>
      <c r="I143" s="235" t="str">
        <f t="shared" si="23"/>
        <v xml:space="preserve"> </v>
      </c>
      <c r="J143" s="104" t="str">
        <f t="shared" si="21"/>
        <v xml:space="preserve"> </v>
      </c>
      <c r="K143" s="104" t="str">
        <f t="shared" si="22"/>
        <v xml:space="preserve"> </v>
      </c>
      <c r="L143" s="105" t="str">
        <f t="shared" si="24"/>
        <v xml:space="preserve"> </v>
      </c>
      <c r="M143" s="236"/>
      <c r="N143" s="106" t="str">
        <f t="shared" si="25"/>
        <v xml:space="preserve"> </v>
      </c>
      <c r="O143" s="107"/>
    </row>
    <row r="144" spans="1:15">
      <c r="A144" s="100"/>
      <c r="B144" s="100"/>
      <c r="C144" s="100"/>
      <c r="D144" s="100"/>
      <c r="E144" s="100"/>
      <c r="F144" s="233"/>
      <c r="G144" s="103"/>
      <c r="H144" s="234" t="str">
        <f t="shared" si="26"/>
        <v xml:space="preserve"> </v>
      </c>
      <c r="I144" s="235" t="str">
        <f t="shared" si="23"/>
        <v xml:space="preserve"> </v>
      </c>
      <c r="J144" s="104" t="str">
        <f t="shared" si="21"/>
        <v xml:space="preserve"> </v>
      </c>
      <c r="K144" s="104" t="str">
        <f t="shared" si="22"/>
        <v xml:space="preserve"> </v>
      </c>
      <c r="L144" s="105" t="str">
        <f t="shared" si="24"/>
        <v xml:space="preserve"> </v>
      </c>
      <c r="M144" s="236"/>
      <c r="N144" s="106" t="str">
        <f t="shared" si="25"/>
        <v xml:space="preserve"> </v>
      </c>
      <c r="O144" s="107"/>
    </row>
    <row r="145" spans="1:15">
      <c r="A145" s="100"/>
      <c r="B145" s="100"/>
      <c r="C145" s="100"/>
      <c r="D145" s="100"/>
      <c r="E145" s="100"/>
      <c r="F145" s="233"/>
      <c r="G145" s="103"/>
      <c r="H145" s="234" t="str">
        <f t="shared" si="26"/>
        <v xml:space="preserve"> </v>
      </c>
      <c r="I145" s="235" t="str">
        <f t="shared" si="23"/>
        <v xml:space="preserve"> </v>
      </c>
      <c r="J145" s="104" t="str">
        <f t="shared" si="21"/>
        <v xml:space="preserve"> </v>
      </c>
      <c r="K145" s="104" t="str">
        <f t="shared" si="22"/>
        <v xml:space="preserve"> </v>
      </c>
      <c r="L145" s="105" t="str">
        <f t="shared" si="24"/>
        <v xml:space="preserve"> </v>
      </c>
      <c r="M145" s="236"/>
      <c r="N145" s="106" t="str">
        <f t="shared" si="25"/>
        <v xml:space="preserve"> </v>
      </c>
      <c r="O145" s="107"/>
    </row>
    <row r="146" spans="1:15">
      <c r="A146" s="100"/>
      <c r="B146" s="100"/>
      <c r="C146" s="100"/>
      <c r="D146" s="100"/>
      <c r="E146" s="100"/>
      <c r="F146" s="233"/>
      <c r="G146" s="103"/>
      <c r="H146" s="234" t="str">
        <f t="shared" si="26"/>
        <v xml:space="preserve"> </v>
      </c>
      <c r="I146" s="235" t="str">
        <f t="shared" si="23"/>
        <v xml:space="preserve"> </v>
      </c>
      <c r="J146" s="104" t="str">
        <f t="shared" si="21"/>
        <v xml:space="preserve"> </v>
      </c>
      <c r="K146" s="104" t="str">
        <f t="shared" si="22"/>
        <v xml:space="preserve"> </v>
      </c>
      <c r="L146" s="105" t="str">
        <f t="shared" si="24"/>
        <v xml:space="preserve"> </v>
      </c>
      <c r="M146" s="236"/>
      <c r="N146" s="106" t="str">
        <f t="shared" si="25"/>
        <v xml:space="preserve"> </v>
      </c>
      <c r="O146" s="107"/>
    </row>
    <row r="147" spans="1:15">
      <c r="A147" s="100"/>
      <c r="B147" s="100"/>
      <c r="C147" s="100"/>
      <c r="D147" s="100"/>
      <c r="E147" s="100"/>
      <c r="F147" s="233"/>
      <c r="G147" s="103"/>
      <c r="H147" s="234" t="str">
        <f t="shared" si="26"/>
        <v xml:space="preserve"> </v>
      </c>
      <c r="I147" s="235" t="str">
        <f t="shared" si="23"/>
        <v xml:space="preserve"> </v>
      </c>
      <c r="J147" s="104" t="str">
        <f t="shared" si="21"/>
        <v xml:space="preserve"> </v>
      </c>
      <c r="K147" s="104" t="str">
        <f t="shared" si="22"/>
        <v xml:space="preserve"> </v>
      </c>
      <c r="L147" s="105" t="str">
        <f t="shared" si="24"/>
        <v xml:space="preserve"> </v>
      </c>
      <c r="M147" s="236"/>
      <c r="N147" s="106" t="str">
        <f t="shared" si="25"/>
        <v xml:space="preserve"> </v>
      </c>
      <c r="O147" s="107"/>
    </row>
    <row r="148" spans="1:15">
      <c r="A148" s="100"/>
      <c r="B148" s="100"/>
      <c r="C148" s="100"/>
      <c r="D148" s="100"/>
      <c r="E148" s="100"/>
      <c r="F148" s="233"/>
      <c r="G148" s="103"/>
      <c r="H148" s="234" t="str">
        <f t="shared" si="26"/>
        <v xml:space="preserve"> </v>
      </c>
      <c r="I148" s="235" t="str">
        <f t="shared" si="23"/>
        <v xml:space="preserve"> </v>
      </c>
      <c r="J148" s="104" t="str">
        <f t="shared" si="21"/>
        <v xml:space="preserve"> </v>
      </c>
      <c r="K148" s="104" t="str">
        <f t="shared" si="22"/>
        <v xml:space="preserve"> </v>
      </c>
      <c r="L148" s="105" t="str">
        <f t="shared" si="24"/>
        <v xml:space="preserve"> </v>
      </c>
      <c r="M148" s="236"/>
      <c r="N148" s="106" t="str">
        <f t="shared" si="25"/>
        <v xml:space="preserve"> </v>
      </c>
      <c r="O148" s="107"/>
    </row>
    <row r="149" spans="1:15">
      <c r="A149" s="108"/>
      <c r="B149" s="108"/>
      <c r="C149" s="108"/>
      <c r="D149" s="108"/>
      <c r="E149" s="108"/>
      <c r="F149" s="233"/>
      <c r="G149" s="103"/>
      <c r="H149" s="234" t="str">
        <f t="shared" si="26"/>
        <v xml:space="preserve"> </v>
      </c>
      <c r="I149" s="235" t="str">
        <f t="shared" si="23"/>
        <v xml:space="preserve"> </v>
      </c>
      <c r="J149" s="104" t="str">
        <f t="shared" si="21"/>
        <v xml:space="preserve"> </v>
      </c>
      <c r="K149" s="104" t="str">
        <f t="shared" si="22"/>
        <v xml:space="preserve"> </v>
      </c>
      <c r="L149" s="105" t="str">
        <f t="shared" si="24"/>
        <v xml:space="preserve"> </v>
      </c>
      <c r="M149" s="236"/>
      <c r="N149" s="106" t="str">
        <f t="shared" si="25"/>
        <v xml:space="preserve"> </v>
      </c>
      <c r="O149" s="109"/>
    </row>
    <row r="150" spans="1:15" s="112" customFormat="1" ht="13.8" thickBot="1">
      <c r="A150" s="110"/>
      <c r="B150" s="110"/>
      <c r="C150" s="110"/>
      <c r="D150" s="110"/>
      <c r="E150" s="110"/>
      <c r="F150" s="233"/>
      <c r="G150" s="103"/>
      <c r="H150" s="234" t="str">
        <f t="shared" si="26"/>
        <v xml:space="preserve"> </v>
      </c>
      <c r="I150" s="235" t="str">
        <f t="shared" si="23"/>
        <v xml:space="preserve"> </v>
      </c>
      <c r="J150" s="104" t="str">
        <f t="shared" si="21"/>
        <v xml:space="preserve"> </v>
      </c>
      <c r="K150" s="104" t="str">
        <f t="shared" si="22"/>
        <v xml:space="preserve"> </v>
      </c>
      <c r="L150" s="105" t="str">
        <f t="shared" si="24"/>
        <v xml:space="preserve"> </v>
      </c>
      <c r="M150" s="236"/>
      <c r="N150" s="106" t="str">
        <f t="shared" si="25"/>
        <v xml:space="preserve"> </v>
      </c>
      <c r="O150" s="111"/>
    </row>
    <row r="151" spans="1:15">
      <c r="H151" s="96"/>
      <c r="M151" s="97"/>
      <c r="N151" s="96"/>
    </row>
  </sheetData>
  <customSheetViews>
    <customSheetView guid="{95AEA7F6-35A0-4B86-9806-DAA78DC72018}" scale="80" fitToPage="1" topLeftCell="G1">
      <selection activeCell="M9" sqref="M9"/>
      <pageMargins left="1" right="1" top="1" bottom="1" header="0.5" footer="0.5"/>
      <pageSetup scale="39" fitToHeight="0" orientation="landscape" r:id="rId1"/>
      <headerFooter alignWithMargins="0">
        <oddHeader>&amp;L&amp;G&amp;Rrev  02/21/17</oddHeader>
      </headerFooter>
    </customSheetView>
  </customSheetViews>
  <mergeCells count="6">
    <mergeCell ref="A1:O1"/>
    <mergeCell ref="H8:K8"/>
    <mergeCell ref="H3:N3"/>
    <mergeCell ref="C2:E2"/>
    <mergeCell ref="C3:E3"/>
    <mergeCell ref="C4:E4"/>
  </mergeCells>
  <conditionalFormatting sqref="K10:K150">
    <cfRule type="expression" dxfId="188" priority="64">
      <formula>AND(OR(H10="Restricted",H10="Assigned",H10="Committed",H10="Nonspendable"),(OR(K10="Please Add Fund Usage Description",K10="")))</formula>
    </cfRule>
  </conditionalFormatting>
  <conditionalFormatting sqref="L10:L150">
    <cfRule type="expression" dxfId="187" priority="72">
      <formula>L10="Add CFDA"</formula>
    </cfRule>
    <cfRule type="expression" dxfId="186" priority="73">
      <formula>L10="N/A"</formula>
    </cfRule>
    <cfRule type="expression" dxfId="185" priority="74">
      <formula>L10=""</formula>
    </cfRule>
  </conditionalFormatting>
  <conditionalFormatting sqref="N10:N150">
    <cfRule type="expression" dxfId="184" priority="71" stopIfTrue="1">
      <formula>L10="N/A"</formula>
    </cfRule>
  </conditionalFormatting>
  <conditionalFormatting sqref="K10:K150">
    <cfRule type="expression" dxfId="183" priority="75" stopIfTrue="1">
      <formula>OR(G10="ALL",#REF!="ALL")</formula>
    </cfRule>
  </conditionalFormatting>
  <conditionalFormatting sqref="L10:L150">
    <cfRule type="expression" dxfId="182" priority="69" stopIfTrue="1">
      <formula>OR(G10="ALL",#REF!="ALL")</formula>
    </cfRule>
  </conditionalFormatting>
  <conditionalFormatting sqref="K10:K150">
    <cfRule type="expression" dxfId="181" priority="68" stopIfTrue="1">
      <formula>OR(G10="ALL",B10="N")</formula>
    </cfRule>
    <cfRule type="expression" dxfId="180" priority="70">
      <formula>K10="N/A"</formula>
    </cfRule>
  </conditionalFormatting>
  <conditionalFormatting sqref="L10:L150">
    <cfRule type="expression" dxfId="179" priority="66" stopIfTrue="1">
      <formula>OR(G10="ALL",B10="N")</formula>
    </cfRule>
  </conditionalFormatting>
  <conditionalFormatting sqref="K10:K150">
    <cfRule type="expression" dxfId="178" priority="65" stopIfTrue="1">
      <formula>OR(G10="ALL",#REF!="ALL")</formula>
    </cfRule>
    <cfRule type="expression" dxfId="177" priority="67">
      <formula>K10="N/A"</formula>
    </cfRule>
  </conditionalFormatting>
  <conditionalFormatting sqref="N10:N150">
    <cfRule type="expression" dxfId="176" priority="76" stopIfTrue="1">
      <formula>OR(G10="ALL",B10="N")</formula>
    </cfRule>
    <cfRule type="expression" dxfId="175" priority="77" stopIfTrue="1">
      <formula>OR(H10="Unassigned", H10="N/A-TCSG",H10="N/A- Agency funds",H10="N/A- Private Purpose Trust funds")</formula>
    </cfRule>
    <cfRule type="expression" dxfId="174" priority="78">
      <formula>AND(OR(N10="Please Add",N10=""),M10="N")</formula>
    </cfRule>
  </conditionalFormatting>
  <conditionalFormatting sqref="K10:K150">
    <cfRule type="expression" dxfId="173" priority="81">
      <formula>OR(H10="Unassigned",H10="N/A-TCSG",H10="N/A- Agency funds",H10="N/A- Private Purpose Trust funds")</formula>
    </cfRule>
    <cfRule type="expression" dxfId="172" priority="82">
      <formula>OR(G10="ALL")</formula>
    </cfRule>
    <cfRule type="expression" dxfId="171" priority="83">
      <formula>K10="N/A"</formula>
    </cfRule>
  </conditionalFormatting>
  <conditionalFormatting sqref="L10:L150">
    <cfRule type="expression" dxfId="170" priority="84" stopIfTrue="1">
      <formula>OR(G10="ALL")</formula>
    </cfRule>
    <cfRule type="expression" dxfId="169" priority="85" stopIfTrue="1">
      <formula>OR(H10="Unassigned", H10="N/A-TCSG",H10="N/A- Agency funds",H10="N/A- Private Purpose Trust funds")</formula>
    </cfRule>
  </conditionalFormatting>
  <conditionalFormatting sqref="N10:N150">
    <cfRule type="expression" dxfId="168" priority="86" stopIfTrue="1">
      <formula>OR(G10="ALL",#REF!="ALL")</formula>
    </cfRule>
    <cfRule type="expression" dxfId="167" priority="87">
      <formula>AND(OR(N10="Please Add",N10=""),M10="N")</formula>
    </cfRule>
  </conditionalFormatting>
  <conditionalFormatting sqref="K10:K150">
    <cfRule type="expression" dxfId="166" priority="88">
      <formula>OR(H10="Unassigned", H10="N/A-TCSG",H10="N/A- Agency funds",H10="N/A- Private Purpose Trust funds")</formula>
    </cfRule>
    <cfRule type="expression" dxfId="165" priority="89" stopIfTrue="1">
      <formula>OR(G10="ALL",#REF!="ALL")</formula>
    </cfRule>
    <cfRule type="expression" dxfId="164" priority="90">
      <formula>K10="N/A"</formula>
    </cfRule>
  </conditionalFormatting>
  <conditionalFormatting sqref="K10:K150">
    <cfRule type="expression" dxfId="163" priority="91">
      <formula>OR(H10="N/A-TCSG",H10="N/A- Agency funds",H10="N/A- Private Purpose Trust funds")</formula>
    </cfRule>
    <cfRule type="expression" dxfId="162" priority="92">
      <formula>OR(G10="ALL",#REF!="ALL")</formula>
    </cfRule>
    <cfRule type="expression" dxfId="161" priority="93">
      <formula>K10="N/A"</formula>
    </cfRule>
  </conditionalFormatting>
  <conditionalFormatting sqref="M10:M150">
    <cfRule type="expression" dxfId="160" priority="60">
      <formula>AND(OR(I10="Direct Federal Funds",I10="Indirect federal funds", I10="Direct Federal Relief -COVID", I10="Indirect Federal Relief -COVID"),OR(L10&gt;0,L10&lt;&gt;"Add CFDA"),M10="")</formula>
    </cfRule>
    <cfRule type="expression" dxfId="159" priority="61" stopIfTrue="1">
      <formula>OR(G10="ALL",B10="N")</formula>
    </cfRule>
    <cfRule type="expression" dxfId="158" priority="62" stopIfTrue="1">
      <formula>OR(H10="Unassigned", H10="N/A-TCSG",H10="N/A- Agency funds",H10="N/A- Private Purpose Trust funds")</formula>
    </cfRule>
    <cfRule type="expression" dxfId="157" priority="63" stopIfTrue="1">
      <formula>L10="N/A"</formula>
    </cfRule>
  </conditionalFormatting>
  <conditionalFormatting sqref="J10:J150">
    <cfRule type="expression" dxfId="156" priority="56">
      <formula>AND(OR(H10="Restricted",H10="Assigned",H10="Committed",H10="Nonspendable"),(OR(J10="Please Add Details Here",J10="")))</formula>
    </cfRule>
  </conditionalFormatting>
  <conditionalFormatting sqref="J10:J150">
    <cfRule type="expression" dxfId="155" priority="57">
      <formula>OR(H10="Unassigned",H10="N/A-TCSG",H10="N/A- Agency funds",H10="N/A- Private Purpose Trust funds")</formula>
    </cfRule>
    <cfRule type="expression" dxfId="154" priority="58">
      <formula>OR(G10="ALL",B10="N")</formula>
    </cfRule>
    <cfRule type="expression" dxfId="153" priority="59">
      <formula>J10="N/A"</formula>
    </cfRule>
  </conditionalFormatting>
  <conditionalFormatting sqref="J10:J150">
    <cfRule type="expression" dxfId="152" priority="80">
      <formula>OR(I10="Unassigned", I10="N/A-TCSG",I10="N/A- Agency funds",I10="N/A- Private Purpose Trust funds")</formula>
    </cfRule>
  </conditionalFormatting>
  <conditionalFormatting sqref="I10:I150">
    <cfRule type="expression" dxfId="151" priority="1">
      <formula>AND(OR(H10="Restricted",H10="Assigned",H10="Committed",H10="Nonspendable",H10="Unassigned"),(OR(I10="Select Rationale",I10="")))</formula>
    </cfRule>
    <cfRule type="expression" dxfId="150" priority="242" stopIfTrue="1">
      <formula>OR(G10="ALL",B10="N")</formula>
    </cfRule>
  </conditionalFormatting>
  <conditionalFormatting sqref="I10:I150">
    <cfRule type="cellIs" dxfId="149" priority="7" operator="equal">
      <formula>"N/A"</formula>
    </cfRule>
  </conditionalFormatting>
  <conditionalFormatting sqref="H10:H150">
    <cfRule type="cellIs" dxfId="148" priority="2" operator="equal">
      <formula>"select from drop down"</formula>
    </cfRule>
    <cfRule type="expression" dxfId="147" priority="3">
      <formula>AND(OR(G10="Restricted",G10="Assigned",G10="Committed",G10="Nonspendable"),(OR(H10="Please Add Details Here",H10="")))</formula>
    </cfRule>
  </conditionalFormatting>
  <conditionalFormatting sqref="H10:H150">
    <cfRule type="expression" dxfId="146" priority="4">
      <formula>OR(G10="Unassigned",G10="N/A-TCSG",G10="N/A- Agency funds",G10="N/A- Private Purpose Trust funds")</formula>
    </cfRule>
    <cfRule type="expression" dxfId="145" priority="5" stopIfTrue="1">
      <formula>OR(G10="ALL",B10="N")</formula>
    </cfRule>
    <cfRule type="expression" dxfId="144" priority="6">
      <formula>H10="N/A"</formula>
    </cfRule>
  </conditionalFormatting>
  <dataValidations xWindow="463" yWindow="764" count="12">
    <dataValidation type="textLength" allowBlank="1" showInputMessage="1" showErrorMessage="1" prompt="If column F is Restricted, Assigned, Committed, or Nonspendable, please describe specific purpose for use of funds._x000a__x000a_Warning 100 character maximum." sqref="K151:K1048576 K2" xr:uid="{00000000-0002-0000-0200-000000000000}">
      <formula1>0</formula1>
      <formula2>100</formula2>
    </dataValidation>
    <dataValidation allowBlank="1" showInputMessage="1" showErrorMessage="1" prompt="If answer is &quot;N&quot; in column J - please give reason for using a CFDA number that is not on current program catalog." sqref="N4 N2 N151:N1048576 N7:N9" xr:uid="{00000000-0002-0000-0200-000001000000}"/>
    <dataValidation type="textLength" allowBlank="1" showInputMessage="1" showErrorMessage="1" prompt="If column F is Restricted, Assigned, Committed, or Nonspendable, please describe specific purpose for use of funds._x000a__x000a_Warning 50 character maximum." sqref="K9" xr:uid="{00000000-0002-0000-0200-000002000000}">
      <formula1>0</formula1>
      <formula2>100</formula2>
    </dataValidation>
    <dataValidation type="textLength" allowBlank="1" showErrorMessage="1" prompt="If column F is Restricted, Assigned, Committed, or Nonspendable, please describe specific purpose for use of funds._x000a__x000a_Warning 100 character maximum." sqref="K4:K7" xr:uid="{00000000-0002-0000-0200-000003000000}">
      <formula1>0</formula1>
      <formula2>100</formula2>
    </dataValidation>
    <dataValidation type="textLength" errorStyle="warning" allowBlank="1" showInputMessage="1" showErrorMessage="1" prompt="Please give additional detail for rationale selected in column G.  (i.e. OCGA reference, contract or MOU participants, Grantor agency, etc.)  Warning Maximum 100 characters." sqref="J4:J7 J2 J151:J1048576 J9" xr:uid="{00000000-0002-0000-0200-000004000000}">
      <formula1>0</formula1>
      <formula2>100</formula2>
    </dataValidation>
    <dataValidation allowBlank="1" showInputMessage="1" showErrorMessage="1" prompt="If column F is Restricted, Assigned, Committed, or Nonspendable, please select rationale and submit supporting documentation." sqref="I9" xr:uid="{00000000-0002-0000-0200-000005000000}"/>
    <dataValidation allowBlank="1" showInputMessage="1" showErrorMessage="1" prompt="Enter CFDA number _x000a_" sqref="L10:L150" xr:uid="{00000000-0002-0000-0200-000006000000}"/>
    <dataValidation allowBlank="1" showErrorMessage="1" sqref="O10:O150" xr:uid="{00000000-0002-0000-0200-000007000000}"/>
    <dataValidation type="list" allowBlank="1" showInputMessage="1" showErrorMessage="1" prompt="If column F is Restricted, Assigned, Committed, or Nonspendable, please select rationale and submit supporting documentation." sqref="I4:I7 I2" xr:uid="{00000000-0002-0000-0200-000008000000}">
      <formula1>$C$2:$C$87</formula1>
    </dataValidation>
    <dataValidation type="textLength" errorStyle="warning" allowBlank="1" showInputMessage="1" showErrorMessage="1" prompt="Please give additional detail for rationale selected in column H.  (i.e. OCGA reference, contract or MOU participants, Grantor agency, etc.)  Warning Maximum 100 characters." sqref="J10:J150" xr:uid="{00000000-0002-0000-0200-000009000000}">
      <formula1>0</formula1>
      <formula2>100</formula2>
    </dataValidation>
    <dataValidation type="textLength" allowBlank="1" showInputMessage="1" showErrorMessage="1" prompt="If column G is Restricted, Assigned, Committed, or Nonspendable, please describe specific purpose for use of funds._x000a__x000a_Warning 50 character maximum." sqref="K10:K150" xr:uid="{00000000-0002-0000-0200-00000A000000}">
      <formula1>0</formula1>
      <formula2>50</formula2>
    </dataValidation>
    <dataValidation allowBlank="1" showInputMessage="1" showErrorMessage="1" prompt="If answer is &quot;N&quot; in column L - please give reason for using a CFDA number that is not on current program catalog." sqref="N10:N150" xr:uid="{00000000-0002-0000-0200-00000B000000}"/>
  </dataValidations>
  <hyperlinks>
    <hyperlink ref="L6" r:id="rId2" xr:uid="{00000000-0004-0000-0200-000000000000}"/>
  </hyperlinks>
  <printOptions horizontalCentered="1" verticalCentered="1"/>
  <pageMargins left="0.25" right="0.25" top="0.5" bottom="0.25" header="0.3" footer="0.3"/>
  <pageSetup scale="28" orientation="landscape" r:id="rId3"/>
  <headerFooter>
    <oddHeader>&amp;L&amp;G&amp;RRev 04/15/20</oddHeader>
  </headerFooter>
  <drawing r:id="rId4"/>
  <legacyDrawingHF r:id="rId5"/>
  <extLst>
    <ext xmlns:x14="http://schemas.microsoft.com/office/spreadsheetml/2009/9/main" uri="{CCE6A557-97BC-4b89-ADB6-D9C93CAAB3DF}">
      <x14:dataValidations xmlns:xm="http://schemas.microsoft.com/office/excel/2006/main" xWindow="463" yWindow="764" count="6">
        <x14:dataValidation type="list" allowBlank="1" showInputMessage="1" showErrorMessage="1" xr:uid="{00000000-0002-0000-0200-00000C000000}">
          <x14:formula1>
            <xm:f>'Dropdown Lists'!$G$2:$G$3</xm:f>
          </x14:formula1>
          <xm:sqref>B87:B150 B16:B85 M10:M150 B10:B14</xm:sqref>
        </x14:dataValidation>
        <x14:dataValidation type="list" errorStyle="warning" allowBlank="1" showInputMessage="1" showErrorMessage="1" error="Must select from the Dropdown List!!" prompt="select fund balance category for requested fund sources" xr:uid="{5B3980F0-A823-486B-A727-516E636E9961}">
          <x14:formula1>
            <xm:f>'Dropdown Lists'!$J$2:$J$10</xm:f>
          </x14:formula1>
          <xm:sqref>H151:H1048576</xm:sqref>
        </x14:dataValidation>
        <x14:dataValidation type="list" allowBlank="1" showInputMessage="1" showErrorMessage="1" prompt="If column F is Restricted, Assigned, Committed, or Nonspendable, please select rationale and submit supporting documentation." xr:uid="{00000000-0002-0000-0200-00000D000000}">
          <x14:formula1>
            <xm:f>'Dropdown Lists'!$B$2:$B$23</xm:f>
          </x14:formula1>
          <xm:sqref>I151:I1048576</xm:sqref>
        </x14:dataValidation>
        <x14:dataValidation type="list" allowBlank="1" showInputMessage="1" prompt="If column G is Restricted, Assigned, Committed, or Nonspendable, please select rationale and submit supporting documentation." xr:uid="{566AF844-94A6-44AE-A902-3BC00314020A}">
          <x14:formula1>
            <xm:f>'Dropdown Lists'!$B$2:$B$21</xm:f>
          </x14:formula1>
          <xm:sqref>I10:I150</xm:sqref>
        </x14:dataValidation>
        <x14:dataValidation type="list" errorStyle="warning" allowBlank="1" showInputMessage="1" showErrorMessage="1" prompt="select fund balance category for requested fund sources" xr:uid="{3F448EE9-D4C2-48CF-A5E5-D143CEA7AB6D}">
          <x14:formula1>
            <xm:f>'Dropdown Lists'!$J$2:$J$10</xm:f>
          </x14:formula1>
          <xm:sqref>H10:H150</xm:sqref>
        </x14:dataValidation>
        <x14:dataValidation type="list" allowBlank="1" showInputMessage="1" showErrorMessage="1" xr:uid="{02EFFCEC-630E-4BDF-A078-C54F9F4385A7}">
          <x14:formula1>
            <xm:f>'Dropdown Lists'!$N$2:$N$6</xm:f>
          </x14:formula1>
          <xm:sqref>F10:F150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Q28"/>
  <sheetViews>
    <sheetView workbookViewId="0">
      <selection activeCell="Q13" sqref="Q13"/>
    </sheetView>
  </sheetViews>
  <sheetFormatPr defaultRowHeight="13.2"/>
  <cols>
    <col min="3" max="3" width="15.6640625" customWidth="1"/>
    <col min="15" max="15" width="11.21875" bestFit="1" customWidth="1"/>
    <col min="17" max="17" width="17.6640625" bestFit="1" customWidth="1"/>
  </cols>
  <sheetData>
    <row r="1" spans="2:17" ht="13.8">
      <c r="B1" s="81" t="s">
        <v>146</v>
      </c>
      <c r="G1" s="82" t="s">
        <v>145</v>
      </c>
      <c r="J1" s="82" t="s">
        <v>144</v>
      </c>
      <c r="N1" s="81" t="s">
        <v>253</v>
      </c>
      <c r="O1" s="80"/>
      <c r="Q1" s="80"/>
    </row>
    <row r="2" spans="2:17" ht="18">
      <c r="B2" s="79" t="s">
        <v>56</v>
      </c>
      <c r="G2" t="s">
        <v>49</v>
      </c>
      <c r="J2" s="18" t="s">
        <v>46</v>
      </c>
      <c r="N2" t="s">
        <v>258</v>
      </c>
      <c r="O2" s="80"/>
      <c r="Q2" s="80"/>
    </row>
    <row r="3" spans="2:17" ht="18">
      <c r="B3" s="79" t="s">
        <v>118</v>
      </c>
      <c r="G3" t="s">
        <v>58</v>
      </c>
      <c r="J3" s="18" t="s">
        <v>103</v>
      </c>
      <c r="N3" t="s">
        <v>259</v>
      </c>
      <c r="O3" s="80"/>
      <c r="Q3" s="80"/>
    </row>
    <row r="4" spans="2:17" ht="18">
      <c r="B4" s="79" t="s">
        <v>239</v>
      </c>
      <c r="J4" s="18" t="s">
        <v>105</v>
      </c>
      <c r="N4" t="s">
        <v>260</v>
      </c>
      <c r="O4" s="80"/>
      <c r="Q4" s="80"/>
    </row>
    <row r="5" spans="2:17" ht="18">
      <c r="B5" s="79" t="s">
        <v>240</v>
      </c>
      <c r="J5" s="18" t="s">
        <v>55</v>
      </c>
      <c r="N5" s="80" t="s">
        <v>276</v>
      </c>
      <c r="O5" s="80"/>
      <c r="Q5" s="80"/>
    </row>
    <row r="6" spans="2:17" ht="18">
      <c r="B6" s="79" t="s">
        <v>115</v>
      </c>
      <c r="J6" s="18" t="s">
        <v>82</v>
      </c>
      <c r="N6" t="s">
        <v>261</v>
      </c>
      <c r="O6" s="80"/>
      <c r="Q6" s="80"/>
    </row>
    <row r="7" spans="2:17" ht="18">
      <c r="B7" s="79" t="s">
        <v>116</v>
      </c>
      <c r="J7" s="18" t="s">
        <v>214</v>
      </c>
      <c r="O7" s="80"/>
      <c r="Q7" s="80"/>
    </row>
    <row r="8" spans="2:17" ht="18">
      <c r="B8" s="79" t="s">
        <v>135</v>
      </c>
      <c r="J8" s="18" t="s">
        <v>213</v>
      </c>
    </row>
    <row r="9" spans="2:17" ht="18">
      <c r="B9" s="79" t="s">
        <v>124</v>
      </c>
      <c r="J9" s="18" t="s">
        <v>244</v>
      </c>
      <c r="O9" s="80"/>
    </row>
    <row r="10" spans="2:17" ht="18">
      <c r="B10" s="79" t="s">
        <v>117</v>
      </c>
      <c r="J10" s="18" t="s">
        <v>126</v>
      </c>
    </row>
    <row r="11" spans="2:17" ht="18">
      <c r="B11" s="79" t="s">
        <v>119</v>
      </c>
      <c r="K11" s="84"/>
    </row>
    <row r="12" spans="2:17" ht="18">
      <c r="B12" s="79" t="s">
        <v>242</v>
      </c>
    </row>
    <row r="13" spans="2:17" ht="18">
      <c r="B13" s="79" t="s">
        <v>120</v>
      </c>
    </row>
    <row r="14" spans="2:17" ht="18">
      <c r="B14" s="79" t="s">
        <v>125</v>
      </c>
    </row>
    <row r="15" spans="2:17" ht="18">
      <c r="B15" s="79" t="s">
        <v>167</v>
      </c>
    </row>
    <row r="16" spans="2:17" ht="18">
      <c r="B16" s="79" t="s">
        <v>172</v>
      </c>
    </row>
    <row r="17" spans="2:2" ht="18">
      <c r="B17" s="79" t="s">
        <v>127</v>
      </c>
    </row>
    <row r="18" spans="2:2" ht="18">
      <c r="B18" s="79" t="s">
        <v>148</v>
      </c>
    </row>
    <row r="19" spans="2:2" ht="18">
      <c r="B19" s="79" t="s">
        <v>149</v>
      </c>
    </row>
    <row r="20" spans="2:2" ht="18">
      <c r="B20" s="79" t="s">
        <v>55</v>
      </c>
    </row>
    <row r="21" spans="2:2" ht="18">
      <c r="B21" s="79" t="s">
        <v>150</v>
      </c>
    </row>
    <row r="22" spans="2:2" ht="18">
      <c r="B22" s="79"/>
    </row>
    <row r="23" spans="2:2" ht="18">
      <c r="B23" s="79"/>
    </row>
    <row r="24" spans="2:2" ht="18">
      <c r="B24" s="79"/>
    </row>
    <row r="25" spans="2:2" ht="18">
      <c r="B25" s="79"/>
    </row>
    <row r="26" spans="2:2" ht="18">
      <c r="B26" s="79"/>
    </row>
    <row r="27" spans="2:2" ht="18">
      <c r="B27" s="79"/>
    </row>
    <row r="28" spans="2:2" ht="18">
      <c r="B28" s="79"/>
    </row>
  </sheetData>
  <customSheetViews>
    <customSheetView guid="{95AEA7F6-35A0-4B86-9806-DAA78DC72018}" topLeftCell="A5">
      <selection activeCell="N16" sqref="N16"/>
      <pageMargins left="0.7" right="0.7" top="0.75" bottom="0.75" header="0.3" footer="0.3"/>
      <pageSetup orientation="portrait" r:id="rId1"/>
    </customSheetView>
  </customSheetViews>
  <printOptions horizontalCentered="1" verticalCentered="1"/>
  <pageMargins left="0.25" right="0.25" top="0.5" bottom="0.25" header="0.3" footer="0.3"/>
  <pageSetup orientation="landscape" r:id="rId2"/>
  <headerFooter>
    <oddHeader>&amp;L&amp;G&amp;RRev 02/21/19</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150"/>
  <sheetViews>
    <sheetView zoomScale="70" zoomScaleNormal="70" workbookViewId="0">
      <selection activeCell="G33" sqref="G33"/>
    </sheetView>
  </sheetViews>
  <sheetFormatPr defaultColWidth="9.33203125" defaultRowHeight="13.2"/>
  <cols>
    <col min="1" max="2" width="13.33203125" style="114" customWidth="1"/>
    <col min="3" max="3" width="20.77734375" style="114" customWidth="1"/>
    <col min="4" max="4" width="15.21875" style="248" customWidth="1"/>
    <col min="5" max="5" width="10.21875" style="114" customWidth="1"/>
    <col min="6" max="6" width="18.44140625" style="227" customWidth="1"/>
    <col min="7" max="7" width="10.77734375" style="114" customWidth="1"/>
    <col min="8" max="8" width="33.6640625" style="114" customWidth="1"/>
    <col min="9" max="9" width="31.21875" style="114" customWidth="1"/>
    <col min="10" max="10" width="62" style="114" customWidth="1"/>
    <col min="11" max="11" width="60.21875" style="114" customWidth="1"/>
    <col min="12" max="12" width="15" style="114" customWidth="1"/>
    <col min="13" max="13" width="14" style="116" customWidth="1"/>
    <col min="14" max="14" width="28.77734375" style="114" customWidth="1"/>
    <col min="15" max="15" width="40.21875" style="114" customWidth="1"/>
    <col min="16" max="16" width="28.6640625" style="114" customWidth="1"/>
    <col min="17" max="17" width="9.33203125" style="114" customWidth="1"/>
    <col min="18" max="16384" width="9.33203125" style="114"/>
  </cols>
  <sheetData>
    <row r="1" spans="1:17" ht="20.25" customHeight="1" thickBot="1">
      <c r="A1" s="298" t="s">
        <v>30</v>
      </c>
      <c r="B1" s="298"/>
      <c r="C1" s="298"/>
      <c r="D1" s="298"/>
      <c r="E1" s="298"/>
      <c r="F1" s="298"/>
      <c r="G1" s="298"/>
      <c r="H1" s="298"/>
      <c r="I1" s="298"/>
      <c r="J1" s="298"/>
      <c r="K1" s="298"/>
      <c r="L1" s="298"/>
      <c r="M1" s="298"/>
      <c r="N1" s="298"/>
      <c r="O1" s="298"/>
    </row>
    <row r="2" spans="1:17" ht="16.2" thickBot="1">
      <c r="A2" s="246" t="s">
        <v>31</v>
      </c>
      <c r="B2" s="246"/>
      <c r="C2" s="299" t="s">
        <v>39</v>
      </c>
      <c r="D2" s="300"/>
      <c r="E2" s="301"/>
      <c r="F2" s="241"/>
    </row>
    <row r="3" spans="1:17" ht="16.2" thickBot="1">
      <c r="A3" s="247" t="s">
        <v>32</v>
      </c>
      <c r="B3" s="247"/>
      <c r="C3" s="302" t="s">
        <v>40</v>
      </c>
      <c r="D3" s="303"/>
      <c r="E3" s="304"/>
      <c r="F3" s="242"/>
      <c r="H3" s="305" t="s">
        <v>186</v>
      </c>
      <c r="I3" s="305"/>
      <c r="J3" s="305"/>
      <c r="K3" s="305"/>
      <c r="L3" s="305"/>
      <c r="M3" s="305"/>
      <c r="N3" s="305"/>
    </row>
    <row r="4" spans="1:17" ht="16.2" thickBot="1">
      <c r="A4" s="247" t="s">
        <v>33</v>
      </c>
      <c r="B4" s="247"/>
      <c r="C4" s="306" t="s">
        <v>41</v>
      </c>
      <c r="D4" s="307"/>
      <c r="E4" s="308"/>
      <c r="F4" s="241"/>
    </row>
    <row r="5" spans="1:17">
      <c r="A5" s="113"/>
      <c r="B5" s="113"/>
      <c r="C5" s="113"/>
      <c r="F5" s="114"/>
      <c r="H5" s="115"/>
    </row>
    <row r="6" spans="1:17">
      <c r="A6" s="117"/>
      <c r="B6" s="117"/>
      <c r="C6" s="118"/>
      <c r="F6" s="114"/>
      <c r="H6" s="118"/>
      <c r="K6" s="119"/>
      <c r="L6" s="249" t="s">
        <v>121</v>
      </c>
      <c r="O6" s="118"/>
    </row>
    <row r="7" spans="1:17" ht="17.25" customHeight="1" thickBot="1">
      <c r="A7" s="122"/>
      <c r="B7" s="122"/>
      <c r="C7" s="123"/>
      <c r="E7" s="118"/>
      <c r="F7" s="118"/>
      <c r="L7" s="118"/>
      <c r="M7" s="124"/>
      <c r="N7" s="118"/>
      <c r="O7" s="118"/>
    </row>
    <row r="8" spans="1:17" s="126" customFormat="1" ht="13.8" thickBot="1">
      <c r="A8" s="125"/>
      <c r="B8" s="125"/>
      <c r="C8" s="125"/>
      <c r="D8" s="250"/>
      <c r="E8" s="125"/>
      <c r="F8" s="125"/>
      <c r="G8" s="125"/>
      <c r="H8" s="287" t="s">
        <v>175</v>
      </c>
      <c r="I8" s="288"/>
      <c r="J8" s="288"/>
      <c r="K8" s="289"/>
      <c r="M8" s="127"/>
      <c r="N8" s="127"/>
      <c r="O8" s="128"/>
    </row>
    <row r="9" spans="1:17" s="116" customFormat="1" ht="111.75" customHeight="1" thickBot="1">
      <c r="A9" s="129" t="s">
        <v>142</v>
      </c>
      <c r="B9" s="129" t="s">
        <v>185</v>
      </c>
      <c r="C9" s="130" t="s">
        <v>35</v>
      </c>
      <c r="D9" s="129" t="s">
        <v>143</v>
      </c>
      <c r="E9" s="129" t="s">
        <v>36</v>
      </c>
      <c r="F9" s="129" t="s">
        <v>254</v>
      </c>
      <c r="G9" s="130" t="s">
        <v>37</v>
      </c>
      <c r="H9" s="129" t="s">
        <v>174</v>
      </c>
      <c r="I9" s="129" t="s">
        <v>179</v>
      </c>
      <c r="J9" s="129" t="s">
        <v>155</v>
      </c>
      <c r="K9" s="129" t="s">
        <v>137</v>
      </c>
      <c r="L9" s="129" t="s">
        <v>38</v>
      </c>
      <c r="M9" s="129" t="s">
        <v>181</v>
      </c>
      <c r="N9" s="129" t="s">
        <v>178</v>
      </c>
      <c r="O9" s="129" t="s">
        <v>140</v>
      </c>
    </row>
    <row r="10" spans="1:17" ht="39.6">
      <c r="A10" s="251">
        <v>42200</v>
      </c>
      <c r="B10" s="251" t="s">
        <v>49</v>
      </c>
      <c r="C10" s="251" t="s">
        <v>43</v>
      </c>
      <c r="D10" s="252">
        <v>12345</v>
      </c>
      <c r="E10" s="251" t="s">
        <v>44</v>
      </c>
      <c r="F10" s="233" t="s">
        <v>261</v>
      </c>
      <c r="G10" s="253" t="s">
        <v>45</v>
      </c>
      <c r="H10" s="234" t="str">
        <f>IF(OR(G10="CCDF",G10="CCDBG",G10="CMHSB",G10="CSBG",G10="FED2",G10="FHAHP",G10="FCIVE",G10="FTEMP",G10="LIHEA",G10="MCHSB",G10="MAP",G10="PTSAB",G10="SSBG",G10="SSBGY",G10="SCIP",G10="TANF",G10="TANFX",G10="TANFZ",G10="TANFU",G10="TANFY",G10="ZFED2",G10="ZMAP",G10="MAP"),"Restricted",IF(OR(G10="YCCDF",G10="YCCDBG",G10="YCMHSB",G10="YCSBG",G10="YFED2",G10="YFHAHP",G10="YFCIVE",G10="YFTEMP",G10="YLIHEA",G10="YMCHSB",G10="YMAP",G10="YPTSAB",G10="YSSBG",G10="YSSBGY",G10="YSCIP",G10="YTANF",G10="YTANFX",G10="YTANFZ",G10="YTANFU",G10="YTANFY"),"Restricted",IF(OR(G10="ZCCBG",G10="ZCCDF",G10="ZCMHS",G10="ZCSBG",G10="ZEDER",G10="ZFHWP",G10="ZFCIV",G10="ZLIHE",G10="ZMCHS",G10="ZMAP",G10="ZPTSA",G10="ZPHHS",G10="ZPHIT",G10="ZSSBG",G10="ZSCIP",G10="ZTANF",G10="ZTANX",G10="ZTANU",G10="ZFED2",G10="STIM1",G10="ZSFSG",G10="ZTANE",G10="ZTANZ"),"Restricted",IF(OR(G10="ALL",G10="")," ","select from drop down"))))</f>
        <v>Restricted</v>
      </c>
      <c r="I10" s="235" t="s">
        <v>56</v>
      </c>
      <c r="J10" s="254" t="s">
        <v>156</v>
      </c>
      <c r="K10" s="254" t="s">
        <v>157</v>
      </c>
      <c r="L10" s="251">
        <v>97.031999999999996</v>
      </c>
      <c r="M10" s="255" t="s">
        <v>49</v>
      </c>
      <c r="N10" s="256" t="str">
        <f>IF(M10="Y","N/A",IF(M10=""," ","Please Add"))</f>
        <v>N/A</v>
      </c>
      <c r="O10" s="257"/>
    </row>
    <row r="11" spans="1:17">
      <c r="A11" s="251"/>
      <c r="B11" s="251"/>
      <c r="C11" s="251"/>
      <c r="D11" s="252"/>
      <c r="E11" s="251"/>
      <c r="F11" s="233"/>
      <c r="G11" s="253"/>
      <c r="H11" s="234" t="str">
        <f>IF(OR(G11="CCDF",G11="CCDBG",G11="CMHSB",G11="CSBG",G11="FED2",G11="FHAHP",G11="FCIVE",G11="FTEMP",G11="LIHEA",G11="MCHSB",G11="MAP",G11="PTSAB",G11="SSBG",G11="SSBGY",G11="SCIP",G11="TANF",G11="TANFX",G11="TANFZ",G11="TANFU",G11="TANFY",G11="ZFED2",G11="ZMAP",G11="MAP"),"Restricted",IF(OR(G11="YCCDF",G11="YCCDBG",G11="YCMHSB",G11="YCSBG",G11="YFED2",G11="YFHAHP",G11="YFCIVE",G11="YFTEMP",G11="YLIHEA",G11="YMCHSB",G11="YMAP",G11="YPTSAB",G11="YSSBG",G11="YSSBGY",G11="YSCIP",G11="YTANF",G11="YTANFX",G11="YTANFZ",G11="YTANFU",G11="YTANFY"),"Restricted",IF(OR(G11="ZCCBG",G11="ZCCDF",G11="ZCMHS",G11="ZCSBG",G11="ZEDER",G11="ZFHWP",G11="ZFCIV",G11="ZLIHE",G11="ZMCHS",G11="ZMAP",G11="ZPTSA",G11="ZPHHS",G11="ZPHIT",G11="ZSSBG",G11="ZSCIP",G11="ZTANF",G11="ZTANX",G11="ZTANU",G11="ZFED2",G11="STIM1",G11="ZSFSG",G11="ZTANE",G11="ZTANZ"),"Restricted",IF(OR(G11="ALL",G11="")," ","select from drop down"))))</f>
        <v xml:space="preserve"> </v>
      </c>
      <c r="I11" s="235"/>
      <c r="J11" s="254" t="str">
        <f t="shared" ref="J11:J13" si="0">IF(OR(H11="Restricted",H11="Committed",H11="Assigned", H11="Nonspendable"),"Please Add Details Here",IF(OR(H11="Unassigned",H11="N/A-TCSG",H11="N/A- Agency funds",H11="N/A- Private Purpose Trust funds"),"N/A"," "))</f>
        <v xml:space="preserve"> </v>
      </c>
      <c r="K11" s="254" t="str">
        <f>IF(OR(H11="Restricted",H11="Committed",H11="Assigned", H11="Nonspendable"),"Please Add Fund Useage Description",IF(OR(H11="Unassigned",H11="N/A-TCSG",H11="N/A- Agency funds",H11="N/A- Private Purpose Trust funds"),"N/A"," "))</f>
        <v xml:space="preserve"> </v>
      </c>
      <c r="L11" s="251"/>
      <c r="M11" s="255"/>
      <c r="N11" s="256"/>
      <c r="O11" s="257"/>
    </row>
    <row r="12" spans="1:17">
      <c r="A12" s="258">
        <v>42200</v>
      </c>
      <c r="B12" s="251" t="s">
        <v>58</v>
      </c>
      <c r="C12" s="259" t="s">
        <v>50</v>
      </c>
      <c r="D12" s="260">
        <v>19284237</v>
      </c>
      <c r="E12" s="259" t="s">
        <v>51</v>
      </c>
      <c r="F12" s="233" t="s">
        <v>261</v>
      </c>
      <c r="G12" s="253" t="s">
        <v>52</v>
      </c>
      <c r="H12" s="234" t="str">
        <f>IF(OR(G12="CCDF",G12="CCDBG",G12="CMHSB",G12="CSBG",G12="FED2",G12="FHAHP",G12="FCIVE",G12="FTEMP",G12="LIHEA",G12="MCHSB",G12="MAP",G12="PTSAB",G12="SSBG",G12="SSBGY",G12="SCIP",G12="TANF",G12="TANFX",G12="TANFZ",G12="TANFU",G12="TANFY",G12="ZFED2",G12="ZMAP",G12="MAP"),"Restricted",IF(OR(G12="YCCDF",G12="YCCDBG",G12="YCMHSB",G12="YCSBG",G12="YFED2",G12="YFHAHP",G12="YFCIVE",G12="YFTEMP",G12="YLIHEA",G12="YMCHSB",G12="YMAP",G12="YPTSAB",G12="YSSBG",G12="YSSBGY",G12="YSCIP",G12="YTANF",G12="YTANFX",G12="YTANFZ",G12="YTANFU",G12="YTANFY"),"Restricted",IF(OR(G12="ZCCBG",G12="ZCCDF",G12="ZCMHS",G12="ZCSBG",G12="ZEDER",G12="ZFHWP",G12="ZFCIV",G12="ZLIHE",G12="ZMCHS",G12="ZMAP",G12="ZPTSA",G12="ZPHHS",G12="ZPHIT",G12="ZSSBG",G12="ZSCIP",G12="ZTANF",G12="ZTANX",G12="ZTANU",G12="ZFED2",G12="STIM1",G12="ZSFSG",G12="ZTANE",G12="ZTANZ"),"Restricted",IF(OR(G12="ALL",G12="")," ","select from drop down"))))</f>
        <v xml:space="preserve"> </v>
      </c>
      <c r="I12" s="235"/>
      <c r="J12" s="254" t="str">
        <f t="shared" si="0"/>
        <v xml:space="preserve"> </v>
      </c>
      <c r="K12" s="254" t="str">
        <f>IF(OR(H12="Restricted",H12="Committed",H12="Assigned", H12="Nonspendable"),"Please Add Fund Useage Description",IF(OR(H12="Unassigned",H12="N/A-TCSG",H12="N/A- Agency funds",H12="N/A- Private Purpose Trust funds"),"N/A"," "))</f>
        <v xml:space="preserve"> </v>
      </c>
      <c r="L12" s="251" t="str">
        <f>IF(OR(I12="Indirect Federal funds",I12="Direct Federal Funds", I12="Direct Federal Relief -COVID", I12="Indirect Federal Relief -COVID"),"Add CFDA",IF(I12=" ", " ","N/A"))</f>
        <v>N/A</v>
      </c>
      <c r="M12" s="255"/>
      <c r="N12" s="256" t="str">
        <f t="shared" ref="N12:N73" si="1">IF(M12="Y","N/A",IF(M12=""," ","Please Add"))</f>
        <v xml:space="preserve"> </v>
      </c>
      <c r="O12" s="257"/>
      <c r="Q12" s="126"/>
    </row>
    <row r="13" spans="1:17">
      <c r="A13" s="261"/>
      <c r="B13" s="251"/>
      <c r="C13" s="261"/>
      <c r="D13" s="262"/>
      <c r="E13" s="261"/>
      <c r="F13" s="233"/>
      <c r="G13" s="253"/>
      <c r="H13" s="234" t="str">
        <f>IF(OR(G13="CCDF",G13="CCDBG",G13="CMHSB",G13="CSBG",G13="FED2",G13="FHAHP",G13="FCIVE",G13="FTEMP",G13="LIHEA",G13="MCHSB",G13="MAP",G13="PTSAB",G13="SSBG",G13="SSBGY",G13="SCIP",G13="TANF",G13="TANFX",G13="TANFZ",G13="TANFU",G13="TANFY",G13="ZFED2",G13="ZMAP",G13="MAP"),"Restricted",IF(OR(G13="YCCDF",G13="YCCDBG",G13="YCMHSB",G13="YCSBG",G13="YFED2",G13="YFHAHP",G13="YFCIVE",G13="YFTEMP",G13="YLIHEA",G13="YMCHSB",G13="YMAP",G13="YPTSAB",G13="YSSBG",G13="YSSBGY",G13="YSCIP",G13="YTANF",G13="YTANFX",G13="YTANFZ",G13="YTANFU",G13="YTANFY"),"Restricted",IF(OR(G13="ZCCBG",G13="ZCCDF",G13="ZCMHS",G13="ZCSBG",G13="ZEDER",G13="ZFHWP",G13="ZFCIV",G13="ZLIHE",G13="ZMCHS",G13="ZMAP",G13="ZPTSA",G13="ZPHHS",G13="ZPHIT",G13="ZSSBG",G13="ZSCIP",G13="ZTANF",G13="ZTANX",G13="ZTANU",G13="ZFED2",G13="STIM1",G13="ZSFSG",G13="ZTANE",G13="ZTANZ"),"Restricted",IF(OR(G13="ALL",G13="")," ","select from drop down"))))</f>
        <v xml:space="preserve"> </v>
      </c>
      <c r="I13" s="235"/>
      <c r="J13" s="254" t="str">
        <f t="shared" si="0"/>
        <v xml:space="preserve"> </v>
      </c>
      <c r="K13" s="254" t="str">
        <f>IF(OR(H13="Restricted",H13="Committed",H13="Assigned", H13="Nonspendable"),"Please Add Fund Useage Description",IF(OR(H13="Unassigned",H13="N/A-TCSG",H13="N/A- Agency funds",H13="N/A- Private Purpose Trust funds"),"N/A"," "))</f>
        <v xml:space="preserve"> </v>
      </c>
      <c r="L13" s="251" t="str">
        <f t="shared" ref="L13:L44" si="2">IF(OR(I13="Indirect Federal funds",I13="Direct Federal Funds", I13="Direct Federal Relief -COVID", I13="Indirect Federal Relief -COVID"),"Add CFDA",IF(I13="", " ","N/A"))</f>
        <v xml:space="preserve"> </v>
      </c>
      <c r="M13" s="255"/>
      <c r="N13" s="256" t="str">
        <f t="shared" si="1"/>
        <v xml:space="preserve"> </v>
      </c>
      <c r="O13" s="257"/>
    </row>
    <row r="14" spans="1:17">
      <c r="A14" s="261">
        <v>42200</v>
      </c>
      <c r="B14" s="251" t="s">
        <v>49</v>
      </c>
      <c r="C14" s="251" t="s">
        <v>43</v>
      </c>
      <c r="D14" s="262">
        <v>44444</v>
      </c>
      <c r="E14" s="251" t="s">
        <v>44</v>
      </c>
      <c r="F14" s="233" t="s">
        <v>261</v>
      </c>
      <c r="G14" s="253" t="s">
        <v>61</v>
      </c>
      <c r="H14" s="234" t="s">
        <v>105</v>
      </c>
      <c r="I14" s="235" t="s">
        <v>135</v>
      </c>
      <c r="J14" s="254" t="s">
        <v>158</v>
      </c>
      <c r="K14" s="254" t="s">
        <v>159</v>
      </c>
      <c r="L14" s="251" t="str">
        <f t="shared" si="2"/>
        <v>N/A</v>
      </c>
      <c r="M14" s="255"/>
      <c r="N14" s="256" t="str">
        <f t="shared" si="1"/>
        <v xml:space="preserve"> </v>
      </c>
      <c r="O14" s="257"/>
    </row>
    <row r="15" spans="1:17">
      <c r="A15" s="261"/>
      <c r="B15" s="251"/>
      <c r="C15" s="261"/>
      <c r="D15" s="262"/>
      <c r="E15" s="261"/>
      <c r="F15" s="233"/>
      <c r="G15" s="253"/>
      <c r="H15" s="234" t="str">
        <f>IF(OR(G15="CCDF",G15="CCDBG",G15="CMHSB",G15="CSBG",G15="FED2",G15="FHAHP",G15="FCIVE",G15="FTEMP",G15="LIHEA",G15="MCHSB",G15="MAP",G15="PTSAB",G15="SSBG",G15="SSBGY",G15="SCIP",G15="TANF",G15="TANFX",G15="TANFZ",G15="TANFU",G15="TANFY",G15="ZFED2",G15="ZMAP",G15="MAP"),"Restricted",IF(OR(G15="YCCDF",G15="YCCDBG",G15="YCMHSB",G15="YCSBG",G15="YFED2",G15="YFHAHP",G15="YFCIVE",G15="YFTEMP",G15="YLIHEA",G15="YMCHSB",G15="YMAP",G15="YPTSAB",G15="YSSBG",G15="YSSBGY",G15="YSCIP",G15="YTANF",G15="YTANFX",G15="YTANFZ",G15="YTANFU",G15="YTANFY"),"Restricted",IF(OR(G15="ZCCBG",G15="ZCCDF",G15="ZCMHS",G15="ZCSBG",G15="ZEDER",G15="ZFHWP",G15="ZFCIV",G15="ZLIHE",G15="ZMCHS",G15="ZMAP",G15="ZPTSA",G15="ZPHHS",G15="ZPHIT",G15="ZSSBG",G15="ZSCIP",G15="ZTANF",G15="ZTANX",G15="ZTANU",G15="ZFED2",G15="STIM1",G15="ZSFSG",G15="ZTANE",G15="ZTANZ"),"Restricted",IF(OR(G15="ALL",G15="")," ","select from drop down"))))</f>
        <v xml:space="preserve"> </v>
      </c>
      <c r="I15" s="235"/>
      <c r="J15" s="254" t="str">
        <f t="shared" ref="J15" si="3">IF(OR(H15="Restricted",H15="Committed",H15="Assigned", H15="Nonspendable"),"Please Add Details Here",IF(OR(H15="Unassigned",H15="N/A-TCSG",H15="N/A- Agency funds",H15="N/A- Private Purpose Trust funds"),"N/A"," "))</f>
        <v xml:space="preserve"> </v>
      </c>
      <c r="K15" s="254" t="str">
        <f>IF(OR(H15="Restricted",H15="Committed",H15="Assigned", H15="Nonspendable"),"Please Add Fund Useage Description",IF(OR(H15="Unassigned",H15="N/A-TCSG",H15="N/A- Agency funds",H15="N/A- Private Purpose Trust funds"),"N/A"," "))</f>
        <v xml:space="preserve"> </v>
      </c>
      <c r="L15" s="251" t="str">
        <f t="shared" si="2"/>
        <v xml:space="preserve"> </v>
      </c>
      <c r="M15" s="255"/>
      <c r="N15" s="256" t="str">
        <f t="shared" si="1"/>
        <v xml:space="preserve"> </v>
      </c>
      <c r="O15" s="257"/>
    </row>
    <row r="16" spans="1:17">
      <c r="A16" s="261">
        <v>42200</v>
      </c>
      <c r="B16" s="251" t="s">
        <v>49</v>
      </c>
      <c r="C16" s="251" t="s">
        <v>43</v>
      </c>
      <c r="D16" s="262">
        <v>55555</v>
      </c>
      <c r="E16" s="251" t="s">
        <v>44</v>
      </c>
      <c r="F16" s="233" t="s">
        <v>261</v>
      </c>
      <c r="G16" s="253" t="s">
        <v>61</v>
      </c>
      <c r="H16" s="234" t="s">
        <v>46</v>
      </c>
      <c r="I16" s="235" t="s">
        <v>115</v>
      </c>
      <c r="J16" s="254" t="s">
        <v>160</v>
      </c>
      <c r="K16" s="254" t="s">
        <v>161</v>
      </c>
      <c r="L16" s="251" t="str">
        <f t="shared" si="2"/>
        <v>N/A</v>
      </c>
      <c r="M16" s="255"/>
      <c r="N16" s="256" t="str">
        <f t="shared" si="1"/>
        <v xml:space="preserve"> </v>
      </c>
      <c r="O16" s="257"/>
    </row>
    <row r="17" spans="1:17">
      <c r="A17" s="261"/>
      <c r="B17" s="251"/>
      <c r="C17" s="261"/>
      <c r="D17" s="262"/>
      <c r="E17" s="261"/>
      <c r="F17" s="233"/>
      <c r="G17" s="253"/>
      <c r="H17" s="234" t="str">
        <f>IF(OR(G17="CCDF",G17="CCDBG",G17="CMHSB",G17="CSBG",G17="FED2",G17="FHAHP",G17="FCIVE",G17="FTEMP",G17="LIHEA",G17="MCHSB",G17="MAP",G17="PTSAB",G17="SSBG",G17="SSBGY",G17="SCIP",G17="TANF",G17="TANFX",G17="TANFZ",G17="TANFU",G17="TANFY",G17="ZFED2",G17="ZMAP",G17="MAP"),"Restricted",IF(OR(G17="YCCDF",G17="YCCDBG",G17="YCMHSB",G17="YCSBG",G17="YFED2",G17="YFHAHP",G17="YFCIVE",G17="YFTEMP",G17="YLIHEA",G17="YMCHSB",G17="YMAP",G17="YPTSAB",G17="YSSBG",G17="YSSBGY",G17="YSCIP",G17="YTANF",G17="YTANFX",G17="YTANFZ",G17="YTANFU",G17="YTANFY"),"Restricted",IF(OR(G17="ZCCBG",G17="ZCCDF",G17="ZCMHS",G17="ZCSBG",G17="ZEDER",G17="ZFHWP",G17="ZFCIV",G17="ZLIHE",G17="ZMCHS",G17="ZMAP",G17="ZPTSA",G17="ZPHHS",G17="ZPHIT",G17="ZSSBG",G17="ZSCIP",G17="ZTANF",G17="ZTANX",G17="ZTANU",G17="ZFED2",G17="STIM1",G17="ZSFSG",G17="ZTANE",G17="ZTANZ"),"Restricted",IF(OR(G17="ALL",G17="")," ","select from drop down"))))</f>
        <v xml:space="preserve"> </v>
      </c>
      <c r="I17" s="235"/>
      <c r="J17" s="254" t="str">
        <f t="shared" ref="J17:K18" si="4">IF(OR(H17="Restricted",H17="Committed",H17="Assigned", H17="Nonspendable"),"Please Add Details Here",IF(OR(H17="Unassigned",H17="N/A-TCSG",H17="N/A- Agency funds",H17="N/A- Private Purpose Trust funds"),"N/A"," "))</f>
        <v xml:space="preserve"> </v>
      </c>
      <c r="K17" s="254" t="str">
        <f>IF(OR(H17="Restricted",H17="Committed",H17="Assigned", H17="Nonspendable"),"Please Add Fund Useage Description",IF(OR(H17="Unassigned",H17="N/A-TCSG",H17="N/A- Agency funds",H17="N/A- Private Purpose Trust funds"),"N/A"," "))</f>
        <v xml:space="preserve"> </v>
      </c>
      <c r="L17" s="251" t="str">
        <f t="shared" si="2"/>
        <v xml:space="preserve"> </v>
      </c>
      <c r="M17" s="255"/>
      <c r="N17" s="256" t="str">
        <f t="shared" si="1"/>
        <v xml:space="preserve"> </v>
      </c>
      <c r="O17" s="257"/>
    </row>
    <row r="18" spans="1:17">
      <c r="A18" s="261">
        <v>40700</v>
      </c>
      <c r="B18" s="251" t="s">
        <v>49</v>
      </c>
      <c r="C18" s="251" t="s">
        <v>43</v>
      </c>
      <c r="D18" s="263" t="s">
        <v>164</v>
      </c>
      <c r="E18" s="251" t="s">
        <v>44</v>
      </c>
      <c r="F18" s="233" t="s">
        <v>261</v>
      </c>
      <c r="G18" s="253" t="s">
        <v>169</v>
      </c>
      <c r="H18" s="234" t="s">
        <v>55</v>
      </c>
      <c r="I18" s="235" t="s">
        <v>55</v>
      </c>
      <c r="J18" s="254" t="str">
        <f t="shared" si="4"/>
        <v>N/A</v>
      </c>
      <c r="K18" s="254" t="str">
        <f t="shared" si="4"/>
        <v>N/A</v>
      </c>
      <c r="L18" s="251" t="str">
        <f t="shared" si="2"/>
        <v>N/A</v>
      </c>
      <c r="M18" s="255"/>
      <c r="N18" s="256" t="str">
        <f t="shared" si="1"/>
        <v xml:space="preserve"> </v>
      </c>
      <c r="O18" s="257"/>
    </row>
    <row r="19" spans="1:17">
      <c r="A19" s="261"/>
      <c r="B19" s="251"/>
      <c r="C19" s="261"/>
      <c r="D19" s="262"/>
      <c r="E19" s="261"/>
      <c r="F19" s="233"/>
      <c r="G19" s="253"/>
      <c r="H19" s="234" t="str">
        <f>IF(OR(G19="CCDF",G19="CCDBG",G19="CMHSB",G19="CSBG",G19="FED2",G19="FHAHP",G19="FCIVE",G19="FTEMP",G19="LIHEA",G19="MCHSB",G19="MAP",G19="PTSAB",G19="SSBG",G19="SSBGY",G19="SCIP",G19="TANF",G19="TANFX",G19="TANFZ",G19="TANFU",G19="TANFY",G19="ZFED2",G19="ZMAP",G19="MAP"),"Restricted",IF(OR(G19="YCCDF",G19="YCCDBG",G19="YCMHSB",G19="YCSBG",G19="YFED2",G19="YFHAHP",G19="YFCIVE",G19="YFTEMP",G19="YLIHEA",G19="YMCHSB",G19="YMAP",G19="YPTSAB",G19="YSSBG",G19="YSSBGY",G19="YSCIP",G19="YTANF",G19="YTANFX",G19="YTANFZ",G19="YTANFU",G19="YTANFY"),"Restricted",IF(OR(G19="ZCCBG",G19="ZCCDF",G19="ZCMHS",G19="ZCSBG",G19="ZEDER",G19="ZFHWP",G19="ZFCIV",G19="ZLIHE",G19="ZMCHS",G19="ZMAP",G19="ZPTSA",G19="ZPHHS",G19="ZPHIT",G19="ZSSBG",G19="ZSCIP",G19="ZTANF",G19="ZTANX",G19="ZTANU",G19="ZFED2",G19="STIM1",G19="ZSFSG",G19="ZTANE",G19="ZTANZ"),"Restricted",IF(OR(G19="ALL",G19="")," ","select from drop down"))))</f>
        <v xml:space="preserve"> </v>
      </c>
      <c r="I19" s="235"/>
      <c r="J19" s="254" t="str">
        <f t="shared" ref="J19" si="5">IF(OR(H19="Restricted",H19="Committed",H19="Assigned", H19="Nonspendable"),"Please Add Details Here",IF(OR(H19="Unassigned",H19="N/A-TCSG",H19="N/A- Agency funds",H19="N/A- Private Purpose Trust funds"),"N/A"," "))</f>
        <v xml:space="preserve"> </v>
      </c>
      <c r="K19" s="254" t="str">
        <f>IF(OR(H19="Restricted",H19="Committed",H19="Assigned", H19="Nonspendable"),"Please Add Fund Useage Description",IF(OR(H19="Unassigned",H19="N/A-TCSG",H19="N/A- Agency funds",H19="N/A- Private Purpose Trust funds"),"N/A"," "))</f>
        <v xml:space="preserve"> </v>
      </c>
      <c r="L19" s="251" t="str">
        <f t="shared" si="2"/>
        <v xml:space="preserve"> </v>
      </c>
      <c r="M19" s="255"/>
      <c r="N19" s="256" t="str">
        <f t="shared" si="1"/>
        <v xml:space="preserve"> </v>
      </c>
      <c r="O19" s="257"/>
    </row>
    <row r="20" spans="1:17">
      <c r="A20" s="261">
        <v>40500</v>
      </c>
      <c r="B20" s="251" t="s">
        <v>49</v>
      </c>
      <c r="C20" s="251" t="s">
        <v>43</v>
      </c>
      <c r="D20" s="262" t="s">
        <v>165</v>
      </c>
      <c r="E20" s="251" t="s">
        <v>44</v>
      </c>
      <c r="F20" s="233" t="s">
        <v>261</v>
      </c>
      <c r="G20" s="253" t="s">
        <v>169</v>
      </c>
      <c r="H20" s="234" t="s">
        <v>46</v>
      </c>
      <c r="I20" s="235" t="s">
        <v>125</v>
      </c>
      <c r="J20" s="254" t="s">
        <v>162</v>
      </c>
      <c r="K20" s="254" t="s">
        <v>163</v>
      </c>
      <c r="L20" s="251" t="str">
        <f t="shared" si="2"/>
        <v>N/A</v>
      </c>
      <c r="M20" s="255"/>
      <c r="N20" s="256" t="str">
        <f t="shared" si="1"/>
        <v xml:space="preserve"> </v>
      </c>
      <c r="O20" s="257"/>
    </row>
    <row r="21" spans="1:17">
      <c r="A21" s="261"/>
      <c r="B21" s="251"/>
      <c r="C21" s="261"/>
      <c r="D21" s="262"/>
      <c r="E21" s="261"/>
      <c r="F21" s="233"/>
      <c r="G21" s="253"/>
      <c r="H21" s="234" t="str">
        <f>IF(OR(G21="CCDF",G21="CCDBG",G21="CMHSB",G21="CSBG",G21="FED2",G21="FHAHP",G21="FCIVE",G21="FTEMP",G21="LIHEA",G21="MCHSB",G21="MAP",G21="PTSAB",G21="SSBG",G21="SSBGY",G21="SCIP",G21="TANF",G21="TANFX",G21="TANFZ",G21="TANFU",G21="TANFY",G21="ZFED2",G21="ZMAP",G21="MAP"),"Restricted",IF(OR(G21="YCCDF",G21="YCCDBG",G21="YCMHSB",G21="YCSBG",G21="YFED2",G21="YFHAHP",G21="YFCIVE",G21="YFTEMP",G21="YLIHEA",G21="YMCHSB",G21="YMAP",G21="YPTSAB",G21="YSSBG",G21="YSSBGY",G21="YSCIP",G21="YTANF",G21="YTANFX",G21="YTANFZ",G21="YTANFU",G21="YTANFY"),"Restricted",IF(OR(G21="ZCCBG",G21="ZCCDF",G21="ZCMHS",G21="ZCSBG",G21="ZEDER",G21="ZFHWP",G21="ZFCIV",G21="ZLIHE",G21="ZMCHS",G21="ZMAP",G21="ZPTSA",G21="ZPHHS",G21="ZPHIT",G21="ZSSBG",G21="ZSCIP",G21="ZTANF",G21="ZTANX",G21="ZTANU",G21="ZFED2",G21="STIM1",G21="ZSFSG",G21="ZTANE",G21="ZTANZ"),"Restricted",IF(OR(G21="ALL",G21="")," ","select from drop down"))))</f>
        <v xml:space="preserve"> </v>
      </c>
      <c r="I21" s="235"/>
      <c r="J21" s="254" t="str">
        <f t="shared" ref="J21:J23" si="6">IF(OR(H21="Restricted",H21="Committed",H21="Assigned", H21="Nonspendable"),"Please Add Details Here",IF(OR(H21="Unassigned",H21="N/A-TCSG",H21="N/A- Agency funds",H21="N/A- Private Purpose Trust funds"),"N/A"," "))</f>
        <v xml:space="preserve"> </v>
      </c>
      <c r="K21" s="254" t="str">
        <f>IF(OR(H21="Restricted",H21="Committed",H21="Assigned", H21="Nonspendable"),"Please Add Fund Useage Description",IF(OR(H21="Unassigned",H21="N/A-TCSG",H21="N/A- Agency funds",H21="N/A- Private Purpose Trust funds"),"N/A"," "))</f>
        <v xml:space="preserve"> </v>
      </c>
      <c r="L21" s="251" t="str">
        <f t="shared" si="2"/>
        <v xml:space="preserve"> </v>
      </c>
      <c r="M21" s="255"/>
      <c r="N21" s="256" t="str">
        <f t="shared" si="1"/>
        <v xml:space="preserve"> </v>
      </c>
      <c r="O21" s="257"/>
    </row>
    <row r="22" spans="1:17">
      <c r="A22" s="261">
        <v>40600</v>
      </c>
      <c r="B22" s="251" t="s">
        <v>49</v>
      </c>
      <c r="C22" s="251" t="s">
        <v>43</v>
      </c>
      <c r="D22" s="262" t="s">
        <v>166</v>
      </c>
      <c r="E22" s="251" t="s">
        <v>44</v>
      </c>
      <c r="F22" s="233" t="s">
        <v>261</v>
      </c>
      <c r="G22" s="253" t="s">
        <v>61</v>
      </c>
      <c r="H22" s="234" t="s">
        <v>55</v>
      </c>
      <c r="I22" s="235" t="s">
        <v>55</v>
      </c>
      <c r="J22" s="254" t="str">
        <f t="shared" si="6"/>
        <v>N/A</v>
      </c>
      <c r="K22" s="254" t="str">
        <f>IF(OR(H22="Restricted",H22="Committed",H22="Assigned", H22="Nonspendable"),"Please Add Fund Useage Description",IF(OR(H22="Unassigned",H22="N/A-TCSG",H22="N/A- Agency funds",H22="N/A- Private Purpose Trust funds"),"N/A"," "))</f>
        <v>N/A</v>
      </c>
      <c r="L22" s="251" t="str">
        <f t="shared" si="2"/>
        <v>N/A</v>
      </c>
      <c r="M22" s="255"/>
      <c r="N22" s="256" t="str">
        <f t="shared" si="1"/>
        <v xml:space="preserve"> </v>
      </c>
      <c r="O22" s="257"/>
    </row>
    <row r="23" spans="1:17">
      <c r="A23" s="261"/>
      <c r="B23" s="251"/>
      <c r="C23" s="261"/>
      <c r="D23" s="262"/>
      <c r="E23" s="261"/>
      <c r="F23" s="233"/>
      <c r="G23" s="253"/>
      <c r="H23" s="234" t="str">
        <f>IF(OR(G23="CCDF",G23="CCDBG",G23="CMHSB",G23="CSBG",G23="FED2",G23="FHAHP",G23="FCIVE",G23="FTEMP",G23="LIHEA",G23="MCHSB",G23="MAP",G23="PTSAB",G23="SSBG",G23="SSBGY",G23="SCIP",G23="TANF",G23="TANFX",G23="TANFZ",G23="TANFU",G23="TANFY",G23="ZFED2",G23="ZMAP",G23="MAP"),"Restricted",IF(OR(G23="YCCDF",G23="YCCDBG",G23="YCMHSB",G23="YCSBG",G23="YFED2",G23="YFHAHP",G23="YFCIVE",G23="YFTEMP",G23="YLIHEA",G23="YMCHSB",G23="YMAP",G23="YPTSAB",G23="YSSBG",G23="YSSBGY",G23="YSCIP",G23="YTANF",G23="YTANFX",G23="YTANFZ",G23="YTANFU",G23="YTANFY"),"Restricted",IF(OR(G23="ZCCBG",G23="ZCCDF",G23="ZCMHS",G23="ZCSBG",G23="ZEDER",G23="ZFHWP",G23="ZFCIV",G23="ZLIHE",G23="ZMCHS",G23="ZMAP",G23="ZPTSA",G23="ZPHHS",G23="ZPHIT",G23="ZSSBG",G23="ZSCIP",G23="ZTANF",G23="ZTANX",G23="ZTANU",G23="ZFED2",G23="STIM1",G23="ZSFSG",G23="ZTANE",G23="ZTANZ"),"Restricted",IF(OR(G23="ALL",G23="")," ","select from drop down"))))</f>
        <v xml:space="preserve"> </v>
      </c>
      <c r="I23" s="235"/>
      <c r="J23" s="254" t="str">
        <f t="shared" si="6"/>
        <v xml:space="preserve"> </v>
      </c>
      <c r="K23" s="254" t="str">
        <f>IF(OR(H23="Restricted",H23="Committed",H23="Assigned", H23="Nonspendable"),"Please Add Fund Useage Description",IF(OR(H23="Unassigned",H23="N/A-TCSG",H23="N/A- Agency funds",H23="N/A- Private Purpose Trust funds"),"N/A"," "))</f>
        <v xml:space="preserve"> </v>
      </c>
      <c r="L23" s="251" t="str">
        <f t="shared" si="2"/>
        <v xml:space="preserve"> </v>
      </c>
      <c r="M23" s="255"/>
      <c r="N23" s="256" t="str">
        <f t="shared" si="1"/>
        <v xml:space="preserve"> </v>
      </c>
      <c r="O23" s="257"/>
    </row>
    <row r="24" spans="1:17">
      <c r="A24" s="261">
        <v>41100</v>
      </c>
      <c r="B24" s="251" t="s">
        <v>49</v>
      </c>
      <c r="C24" s="251" t="s">
        <v>43</v>
      </c>
      <c r="D24" s="262" t="s">
        <v>170</v>
      </c>
      <c r="E24" s="251" t="s">
        <v>44</v>
      </c>
      <c r="F24" s="233" t="s">
        <v>261</v>
      </c>
      <c r="G24" s="253" t="s">
        <v>61</v>
      </c>
      <c r="H24" s="234" t="s">
        <v>103</v>
      </c>
      <c r="I24" s="235" t="s">
        <v>124</v>
      </c>
      <c r="J24" s="254" t="s">
        <v>168</v>
      </c>
      <c r="K24" s="254" t="s">
        <v>171</v>
      </c>
      <c r="L24" s="251" t="str">
        <f t="shared" si="2"/>
        <v>N/A</v>
      </c>
      <c r="M24" s="255"/>
      <c r="N24" s="256" t="str">
        <f t="shared" si="1"/>
        <v xml:space="preserve"> </v>
      </c>
      <c r="O24" s="257"/>
    </row>
    <row r="25" spans="1:17" ht="12.6" customHeight="1">
      <c r="A25" s="261"/>
      <c r="B25" s="251"/>
      <c r="C25" s="261"/>
      <c r="D25" s="262"/>
      <c r="E25" s="261"/>
      <c r="F25" s="233"/>
      <c r="G25" s="253"/>
      <c r="H25" s="234" t="str">
        <f>IF(OR(G25="CCDF",G25="CCDBG",G25="CMHSB",G25="CSBG",G25="FED2",G25="FHAHP",G25="FCIVE",G25="FTEMP",G25="LIHEA",G25="MCHSB",G25="MAP",G25="PTSAB",G25="SSBG",G25="SSBGY",G25="SCIP",G25="TANF",G25="TANFX",G25="TANFZ",G25="TANFU",G25="TANFY",G25="ZFED2",G25="ZMAP",G25="MAP"),"Restricted",IF(OR(G25="YCCDF",G25="YCCDBG",G25="YCMHSB",G25="YCSBG",G25="YFED2",G25="YFHAHP",G25="YFCIVE",G25="YFTEMP",G25="YLIHEA",G25="YMCHSB",G25="YMAP",G25="YPTSAB",G25="YSSBG",G25="YSSBGY",G25="YSCIP",G25="YTANF",G25="YTANFX",G25="YTANFZ",G25="YTANFU",G25="YTANFY"),"Restricted",IF(OR(G25="ZCCBG",G25="ZCCDF",G25="ZCMHS",G25="ZCSBG",G25="ZEDER",G25="ZFHWP",G25="ZFCIV",G25="ZLIHE",G25="ZMCHS",G25="ZMAP",G25="ZPTSA",G25="ZPHHS",G25="ZPHIT",G25="ZSSBG",G25="ZSCIP",G25="ZTANF",G25="ZTANX",G25="ZTANU",G25="ZFED2",G25="STIM1",G25="ZSFSG",G25="ZTANE",G25="ZTANZ"),"Restricted",IF(OR(G25="ALL",G25="")," ","select from drop down"))))</f>
        <v xml:space="preserve"> </v>
      </c>
      <c r="I25" s="235"/>
      <c r="J25" s="254" t="str">
        <f t="shared" ref="J25:J80" si="7">IF(OR(H25="Restricted",H25="Committed",H25="Assigned", H25="Nonspendable"),"Please Add Details Here",IF(OR(H25="Unassigned",H25="N/A-TCSG",H25="N/A- Agency funds",H25="N/A- Private Purpose Trust funds"),"N/A"," "))</f>
        <v xml:space="preserve"> </v>
      </c>
      <c r="K25" s="254" t="str">
        <f t="shared" ref="K25:K56" si="8">IF(OR(H25="Restricted",H25="Committed",H25="Assigned", H25="Nonspendable"),"Please Add Fund Useage Description",IF(OR(H25="Unassigned",H25="N/A-TCSG",H25="N/A- Agency funds",H25="N/A- Private Purpose Trust funds"),"N/A"," "))</f>
        <v xml:space="preserve"> </v>
      </c>
      <c r="L25" s="251" t="str">
        <f t="shared" si="2"/>
        <v xml:space="preserve"> </v>
      </c>
      <c r="M25" s="255"/>
      <c r="N25" s="256" t="str">
        <f t="shared" si="1"/>
        <v xml:space="preserve"> </v>
      </c>
      <c r="O25" s="257"/>
    </row>
    <row r="26" spans="1:17">
      <c r="A26" s="261">
        <v>40500</v>
      </c>
      <c r="B26" s="251" t="s">
        <v>49</v>
      </c>
      <c r="C26" s="251" t="s">
        <v>43</v>
      </c>
      <c r="D26" s="262">
        <v>12346</v>
      </c>
      <c r="E26" s="251" t="s">
        <v>44</v>
      </c>
      <c r="F26" s="233" t="s">
        <v>260</v>
      </c>
      <c r="G26" s="253" t="s">
        <v>241</v>
      </c>
      <c r="H26" s="234" t="s">
        <v>46</v>
      </c>
      <c r="I26" s="235" t="s">
        <v>239</v>
      </c>
      <c r="J26" s="254" t="s">
        <v>255</v>
      </c>
      <c r="K26" s="254" t="s">
        <v>256</v>
      </c>
      <c r="L26" s="251">
        <v>16.033999999999999</v>
      </c>
      <c r="M26" s="255" t="s">
        <v>49</v>
      </c>
      <c r="N26" s="256" t="str">
        <f t="shared" si="1"/>
        <v>N/A</v>
      </c>
      <c r="O26" s="257"/>
    </row>
    <row r="27" spans="1:17" s="227" customFormat="1">
      <c r="A27" s="229"/>
      <c r="B27" s="229"/>
      <c r="C27" s="230"/>
      <c r="D27" s="231"/>
      <c r="E27" s="232"/>
      <c r="F27" s="233"/>
      <c r="G27" s="233"/>
      <c r="H27" s="234" t="str">
        <f t="shared" ref="H27:H80" si="9">IF(OR(G27="CCDF",G27="CCDBG",G27="CMHSB",G27="CSBG",G27="FED2",G27="FHAHP",G27="FCIVE",G27="FTEMP",G27="LIHEA",G27="MCHSB",G27="MAP",G27="PTSAB",G27="SSBG",G27="SSBGY",G27="SCIP",G27="TANF",G27="TANFX",G27="TANFZ",G27="TANFU",G27="TANFY",G27="ZFED2",G27="ZMAP",G27="MAP"),"Restricted",IF(OR(G27="YCCDF",G27="YCCDBG",G27="YCMHSB",G27="YCSBG",G27="YFED2",G27="YFHAHP",G27="YFCIVE",G27="YFTEMP",G27="YLIHEA",G27="YMCHSB",G27="YMAP",G27="YPTSAB",G27="YSSBG",G27="YSSBGY",G27="YSCIP",G27="YTANF",G27="YTANFX",G27="YTANFZ",G27="YTANFU",G27="YTANFY"),"Restricted",IF(OR(G27="ZCCBG",G27="ZCCDF",G27="ZCMHS",G27="ZCSBG",G27="ZEDER",G27="ZFHWP",G27="ZFCIV",G27="ZLIHE",G27="ZMCHS",G27="ZMAP",G27="ZPTSA",G27="ZPHHS",G27="ZPHIT",G27="ZSSBG",G27="ZSCIP",G27="ZTANF",G27="ZTANX",G27="ZTANU",G27="ZFED2",G27="STIM1",G27="ZSFSG",G27="ZTANE",G27="ZTANZ"),"Restricted",IF(OR(G27="ALL",G27="")," ","select from drop down"))))</f>
        <v xml:space="preserve"> </v>
      </c>
      <c r="I27" s="235"/>
      <c r="J27" s="234" t="str">
        <f t="shared" si="7"/>
        <v xml:space="preserve"> </v>
      </c>
      <c r="K27" s="234" t="str">
        <f t="shared" si="8"/>
        <v xml:space="preserve"> </v>
      </c>
      <c r="L27" s="251" t="str">
        <f t="shared" si="2"/>
        <v xml:space="preserve"> </v>
      </c>
      <c r="M27" s="236"/>
      <c r="N27" s="237" t="str">
        <f t="shared" si="1"/>
        <v xml:space="preserve"> </v>
      </c>
      <c r="O27" s="238"/>
      <c r="Q27" s="228"/>
    </row>
    <row r="28" spans="1:17">
      <c r="A28" s="261">
        <v>44100</v>
      </c>
      <c r="B28" s="251" t="s">
        <v>49</v>
      </c>
      <c r="C28" s="251" t="s">
        <v>43</v>
      </c>
      <c r="D28" s="262" t="s">
        <v>250</v>
      </c>
      <c r="E28" s="261" t="s">
        <v>44</v>
      </c>
      <c r="F28" s="233" t="s">
        <v>258</v>
      </c>
      <c r="G28" s="253" t="s">
        <v>241</v>
      </c>
      <c r="H28" s="234" t="s">
        <v>46</v>
      </c>
      <c r="I28" s="235" t="s">
        <v>240</v>
      </c>
      <c r="J28" s="254" t="s">
        <v>251</v>
      </c>
      <c r="K28" s="254" t="s">
        <v>257</v>
      </c>
      <c r="L28" s="251">
        <v>99.998999999999995</v>
      </c>
      <c r="M28" s="255" t="s">
        <v>49</v>
      </c>
      <c r="N28" s="256" t="str">
        <f t="shared" si="1"/>
        <v>N/A</v>
      </c>
      <c r="O28" s="257"/>
    </row>
    <row r="29" spans="1:17">
      <c r="A29" s="261"/>
      <c r="B29" s="251"/>
      <c r="C29" s="261"/>
      <c r="D29" s="262"/>
      <c r="E29" s="261"/>
      <c r="F29" s="233"/>
      <c r="G29" s="253"/>
      <c r="H29" s="234" t="str">
        <f t="shared" si="9"/>
        <v xml:space="preserve"> </v>
      </c>
      <c r="I29" s="235"/>
      <c r="J29" s="254" t="str">
        <f t="shared" si="7"/>
        <v xml:space="preserve"> </v>
      </c>
      <c r="K29" s="254" t="str">
        <f t="shared" si="8"/>
        <v xml:space="preserve"> </v>
      </c>
      <c r="L29" s="251" t="str">
        <f t="shared" si="2"/>
        <v xml:space="preserve"> </v>
      </c>
      <c r="M29" s="255"/>
      <c r="N29" s="256" t="str">
        <f t="shared" si="1"/>
        <v xml:space="preserve"> </v>
      </c>
      <c r="O29" s="257"/>
    </row>
    <row r="30" spans="1:17">
      <c r="A30" s="261"/>
      <c r="B30" s="251"/>
      <c r="C30" s="261"/>
      <c r="D30" s="262"/>
      <c r="E30" s="261"/>
      <c r="F30" s="233"/>
      <c r="G30" s="253"/>
      <c r="H30" s="234" t="str">
        <f t="shared" si="9"/>
        <v xml:space="preserve"> </v>
      </c>
      <c r="I30" s="235"/>
      <c r="J30" s="254" t="str">
        <f t="shared" si="7"/>
        <v xml:space="preserve"> </v>
      </c>
      <c r="K30" s="254" t="str">
        <f t="shared" si="8"/>
        <v xml:space="preserve"> </v>
      </c>
      <c r="L30" s="251" t="str">
        <f t="shared" si="2"/>
        <v xml:space="preserve"> </v>
      </c>
      <c r="M30" s="255"/>
      <c r="N30" s="256" t="str">
        <f t="shared" si="1"/>
        <v xml:space="preserve"> </v>
      </c>
      <c r="O30" s="257"/>
    </row>
    <row r="31" spans="1:17">
      <c r="A31" s="261"/>
      <c r="B31" s="251"/>
      <c r="C31" s="261"/>
      <c r="D31" s="262"/>
      <c r="E31" s="261"/>
      <c r="F31" s="233"/>
      <c r="G31" s="253"/>
      <c r="H31" s="234" t="str">
        <f t="shared" si="9"/>
        <v xml:space="preserve"> </v>
      </c>
      <c r="I31" s="235"/>
      <c r="J31" s="254" t="str">
        <f t="shared" si="7"/>
        <v xml:space="preserve"> </v>
      </c>
      <c r="K31" s="254" t="str">
        <f t="shared" si="8"/>
        <v xml:space="preserve"> </v>
      </c>
      <c r="L31" s="251" t="str">
        <f t="shared" si="2"/>
        <v xml:space="preserve"> </v>
      </c>
      <c r="M31" s="255"/>
      <c r="N31" s="256" t="str">
        <f t="shared" si="1"/>
        <v xml:space="preserve"> </v>
      </c>
      <c r="O31" s="257"/>
    </row>
    <row r="32" spans="1:17">
      <c r="A32" s="261"/>
      <c r="B32" s="251"/>
      <c r="C32" s="261"/>
      <c r="D32" s="262"/>
      <c r="E32" s="261"/>
      <c r="F32" s="233"/>
      <c r="G32" s="253"/>
      <c r="H32" s="234" t="str">
        <f t="shared" si="9"/>
        <v xml:space="preserve"> </v>
      </c>
      <c r="I32" s="235"/>
      <c r="J32" s="254" t="str">
        <f t="shared" si="7"/>
        <v xml:space="preserve"> </v>
      </c>
      <c r="K32" s="254" t="str">
        <f t="shared" si="8"/>
        <v xml:space="preserve"> </v>
      </c>
      <c r="L32" s="251" t="str">
        <f t="shared" si="2"/>
        <v xml:space="preserve"> </v>
      </c>
      <c r="M32" s="255"/>
      <c r="N32" s="256" t="str">
        <f t="shared" si="1"/>
        <v xml:space="preserve"> </v>
      </c>
      <c r="O32" s="257"/>
    </row>
    <row r="33" spans="1:15">
      <c r="A33" s="261"/>
      <c r="B33" s="251"/>
      <c r="C33" s="261"/>
      <c r="D33" s="262"/>
      <c r="E33" s="261"/>
      <c r="F33" s="233"/>
      <c r="G33" s="253"/>
      <c r="H33" s="234" t="str">
        <f t="shared" si="9"/>
        <v xml:space="preserve"> </v>
      </c>
      <c r="I33" s="235"/>
      <c r="J33" s="254" t="str">
        <f t="shared" si="7"/>
        <v xml:space="preserve"> </v>
      </c>
      <c r="K33" s="254" t="str">
        <f t="shared" si="8"/>
        <v xml:space="preserve"> </v>
      </c>
      <c r="L33" s="251" t="str">
        <f t="shared" si="2"/>
        <v xml:space="preserve"> </v>
      </c>
      <c r="M33" s="255"/>
      <c r="N33" s="256" t="str">
        <f t="shared" si="1"/>
        <v xml:space="preserve"> </v>
      </c>
      <c r="O33" s="257"/>
    </row>
    <row r="34" spans="1:15">
      <c r="A34" s="261"/>
      <c r="B34" s="251"/>
      <c r="C34" s="261"/>
      <c r="D34" s="262"/>
      <c r="E34" s="261"/>
      <c r="F34" s="233"/>
      <c r="G34" s="253"/>
      <c r="H34" s="234" t="str">
        <f t="shared" si="9"/>
        <v xml:space="preserve"> </v>
      </c>
      <c r="I34" s="235"/>
      <c r="J34" s="254" t="str">
        <f t="shared" si="7"/>
        <v xml:space="preserve"> </v>
      </c>
      <c r="K34" s="254" t="str">
        <f t="shared" si="8"/>
        <v xml:space="preserve"> </v>
      </c>
      <c r="L34" s="251" t="str">
        <f t="shared" si="2"/>
        <v xml:space="preserve"> </v>
      </c>
      <c r="M34" s="255"/>
      <c r="N34" s="256" t="str">
        <f t="shared" si="1"/>
        <v xml:space="preserve"> </v>
      </c>
      <c r="O34" s="257"/>
    </row>
    <row r="35" spans="1:15">
      <c r="A35" s="261"/>
      <c r="B35" s="251"/>
      <c r="C35" s="261"/>
      <c r="D35" s="262"/>
      <c r="E35" s="261"/>
      <c r="F35" s="233"/>
      <c r="G35" s="253"/>
      <c r="H35" s="234" t="str">
        <f t="shared" si="9"/>
        <v xml:space="preserve"> </v>
      </c>
      <c r="I35" s="235"/>
      <c r="J35" s="254" t="str">
        <f t="shared" si="7"/>
        <v xml:space="preserve"> </v>
      </c>
      <c r="K35" s="254" t="str">
        <f t="shared" si="8"/>
        <v xml:space="preserve"> </v>
      </c>
      <c r="L35" s="251" t="str">
        <f t="shared" si="2"/>
        <v xml:space="preserve"> </v>
      </c>
      <c r="M35" s="255"/>
      <c r="N35" s="256" t="str">
        <f t="shared" si="1"/>
        <v xml:space="preserve"> </v>
      </c>
      <c r="O35" s="257"/>
    </row>
    <row r="36" spans="1:15">
      <c r="A36" s="261"/>
      <c r="B36" s="251"/>
      <c r="C36" s="261"/>
      <c r="D36" s="262"/>
      <c r="E36" s="261"/>
      <c r="F36" s="233"/>
      <c r="G36" s="253"/>
      <c r="H36" s="234" t="str">
        <f t="shared" si="9"/>
        <v xml:space="preserve"> </v>
      </c>
      <c r="I36" s="235"/>
      <c r="J36" s="254" t="str">
        <f t="shared" si="7"/>
        <v xml:space="preserve"> </v>
      </c>
      <c r="K36" s="254" t="str">
        <f t="shared" si="8"/>
        <v xml:space="preserve"> </v>
      </c>
      <c r="L36" s="251" t="str">
        <f t="shared" si="2"/>
        <v xml:space="preserve"> </v>
      </c>
      <c r="M36" s="255"/>
      <c r="N36" s="256" t="str">
        <f t="shared" si="1"/>
        <v xml:space="preserve"> </v>
      </c>
      <c r="O36" s="257"/>
    </row>
    <row r="37" spans="1:15">
      <c r="A37" s="261"/>
      <c r="B37" s="251"/>
      <c r="C37" s="261"/>
      <c r="D37" s="262"/>
      <c r="E37" s="261"/>
      <c r="F37" s="233"/>
      <c r="G37" s="253"/>
      <c r="H37" s="234" t="str">
        <f t="shared" si="9"/>
        <v xml:space="preserve"> </v>
      </c>
      <c r="I37" s="235"/>
      <c r="J37" s="254" t="str">
        <f t="shared" si="7"/>
        <v xml:space="preserve"> </v>
      </c>
      <c r="K37" s="254" t="str">
        <f t="shared" si="8"/>
        <v xml:space="preserve"> </v>
      </c>
      <c r="L37" s="251" t="str">
        <f t="shared" si="2"/>
        <v xml:space="preserve"> </v>
      </c>
      <c r="M37" s="255"/>
      <c r="N37" s="256" t="str">
        <f t="shared" si="1"/>
        <v xml:space="preserve"> </v>
      </c>
      <c r="O37" s="257"/>
    </row>
    <row r="38" spans="1:15">
      <c r="A38" s="261"/>
      <c r="B38" s="251"/>
      <c r="C38" s="261"/>
      <c r="D38" s="262"/>
      <c r="E38" s="261"/>
      <c r="F38" s="233"/>
      <c r="G38" s="253"/>
      <c r="H38" s="234" t="str">
        <f t="shared" si="9"/>
        <v xml:space="preserve"> </v>
      </c>
      <c r="I38" s="235"/>
      <c r="J38" s="254" t="str">
        <f t="shared" si="7"/>
        <v xml:space="preserve"> </v>
      </c>
      <c r="K38" s="254" t="str">
        <f t="shared" si="8"/>
        <v xml:space="preserve"> </v>
      </c>
      <c r="L38" s="251" t="str">
        <f t="shared" si="2"/>
        <v xml:space="preserve"> </v>
      </c>
      <c r="M38" s="255"/>
      <c r="N38" s="256" t="str">
        <f t="shared" si="1"/>
        <v xml:space="preserve"> </v>
      </c>
      <c r="O38" s="257"/>
    </row>
    <row r="39" spans="1:15">
      <c r="A39" s="261"/>
      <c r="B39" s="251"/>
      <c r="C39" s="261"/>
      <c r="D39" s="262"/>
      <c r="E39" s="261"/>
      <c r="F39" s="233"/>
      <c r="G39" s="253"/>
      <c r="H39" s="234" t="str">
        <f t="shared" si="9"/>
        <v xml:space="preserve"> </v>
      </c>
      <c r="I39" s="235"/>
      <c r="J39" s="254" t="str">
        <f t="shared" si="7"/>
        <v xml:space="preserve"> </v>
      </c>
      <c r="K39" s="254" t="str">
        <f t="shared" si="8"/>
        <v xml:space="preserve"> </v>
      </c>
      <c r="L39" s="251" t="str">
        <f t="shared" si="2"/>
        <v xml:space="preserve"> </v>
      </c>
      <c r="M39" s="255"/>
      <c r="N39" s="256" t="str">
        <f t="shared" si="1"/>
        <v xml:space="preserve"> </v>
      </c>
      <c r="O39" s="257"/>
    </row>
    <row r="40" spans="1:15">
      <c r="A40" s="261"/>
      <c r="B40" s="251"/>
      <c r="C40" s="261"/>
      <c r="D40" s="262"/>
      <c r="E40" s="261"/>
      <c r="F40" s="233"/>
      <c r="G40" s="253"/>
      <c r="H40" s="234" t="str">
        <f t="shared" si="9"/>
        <v xml:space="preserve"> </v>
      </c>
      <c r="I40" s="235"/>
      <c r="J40" s="254" t="str">
        <f t="shared" si="7"/>
        <v xml:space="preserve"> </v>
      </c>
      <c r="K40" s="254" t="str">
        <f t="shared" si="8"/>
        <v xml:space="preserve"> </v>
      </c>
      <c r="L40" s="251" t="str">
        <f t="shared" si="2"/>
        <v xml:space="preserve"> </v>
      </c>
      <c r="M40" s="255"/>
      <c r="N40" s="256" t="str">
        <f t="shared" si="1"/>
        <v xml:space="preserve"> </v>
      </c>
      <c r="O40" s="257"/>
    </row>
    <row r="41" spans="1:15">
      <c r="A41" s="261"/>
      <c r="B41" s="251"/>
      <c r="C41" s="261"/>
      <c r="D41" s="262"/>
      <c r="E41" s="261"/>
      <c r="F41" s="233"/>
      <c r="G41" s="253"/>
      <c r="H41" s="234" t="str">
        <f t="shared" si="9"/>
        <v xml:space="preserve"> </v>
      </c>
      <c r="I41" s="235"/>
      <c r="J41" s="254" t="str">
        <f t="shared" si="7"/>
        <v xml:space="preserve"> </v>
      </c>
      <c r="K41" s="254" t="str">
        <f t="shared" si="8"/>
        <v xml:space="preserve"> </v>
      </c>
      <c r="L41" s="251" t="str">
        <f t="shared" si="2"/>
        <v xml:space="preserve"> </v>
      </c>
      <c r="M41" s="255"/>
      <c r="N41" s="256" t="str">
        <f t="shared" si="1"/>
        <v xml:space="preserve"> </v>
      </c>
      <c r="O41" s="257"/>
    </row>
    <row r="42" spans="1:15">
      <c r="A42" s="261"/>
      <c r="B42" s="251"/>
      <c r="C42" s="261"/>
      <c r="D42" s="262"/>
      <c r="E42" s="261"/>
      <c r="F42" s="233"/>
      <c r="G42" s="253"/>
      <c r="H42" s="234" t="str">
        <f t="shared" si="9"/>
        <v xml:space="preserve"> </v>
      </c>
      <c r="I42" s="235"/>
      <c r="J42" s="254" t="str">
        <f t="shared" si="7"/>
        <v xml:space="preserve"> </v>
      </c>
      <c r="K42" s="254" t="str">
        <f t="shared" si="8"/>
        <v xml:space="preserve"> </v>
      </c>
      <c r="L42" s="251" t="str">
        <f t="shared" si="2"/>
        <v xml:space="preserve"> </v>
      </c>
      <c r="M42" s="255"/>
      <c r="N42" s="256" t="str">
        <f t="shared" si="1"/>
        <v xml:space="preserve"> </v>
      </c>
      <c r="O42" s="257"/>
    </row>
    <row r="43" spans="1:15">
      <c r="A43" s="261"/>
      <c r="B43" s="251"/>
      <c r="C43" s="261"/>
      <c r="D43" s="262"/>
      <c r="E43" s="261"/>
      <c r="F43" s="233"/>
      <c r="G43" s="253"/>
      <c r="H43" s="234" t="str">
        <f t="shared" si="9"/>
        <v xml:space="preserve"> </v>
      </c>
      <c r="I43" s="235"/>
      <c r="J43" s="254" t="str">
        <f t="shared" si="7"/>
        <v xml:space="preserve"> </v>
      </c>
      <c r="K43" s="254" t="str">
        <f t="shared" si="8"/>
        <v xml:space="preserve"> </v>
      </c>
      <c r="L43" s="251" t="str">
        <f t="shared" si="2"/>
        <v xml:space="preserve"> </v>
      </c>
      <c r="M43" s="255"/>
      <c r="N43" s="256" t="str">
        <f t="shared" si="1"/>
        <v xml:space="preserve"> </v>
      </c>
      <c r="O43" s="257"/>
    </row>
    <row r="44" spans="1:15">
      <c r="A44" s="261"/>
      <c r="B44" s="251"/>
      <c r="C44" s="261"/>
      <c r="D44" s="262"/>
      <c r="E44" s="261"/>
      <c r="F44" s="233"/>
      <c r="G44" s="253"/>
      <c r="H44" s="234" t="str">
        <f t="shared" si="9"/>
        <v xml:space="preserve"> </v>
      </c>
      <c r="I44" s="235"/>
      <c r="J44" s="254" t="str">
        <f t="shared" si="7"/>
        <v xml:space="preserve"> </v>
      </c>
      <c r="K44" s="254" t="str">
        <f t="shared" si="8"/>
        <v xml:space="preserve"> </v>
      </c>
      <c r="L44" s="251" t="str">
        <f t="shared" si="2"/>
        <v xml:space="preserve"> </v>
      </c>
      <c r="M44" s="255"/>
      <c r="N44" s="256" t="str">
        <f t="shared" si="1"/>
        <v xml:space="preserve"> </v>
      </c>
      <c r="O44" s="257"/>
    </row>
    <row r="45" spans="1:15">
      <c r="A45" s="261"/>
      <c r="B45" s="251"/>
      <c r="C45" s="261"/>
      <c r="D45" s="262"/>
      <c r="E45" s="261"/>
      <c r="F45" s="233"/>
      <c r="G45" s="253"/>
      <c r="H45" s="234" t="str">
        <f t="shared" si="9"/>
        <v xml:space="preserve"> </v>
      </c>
      <c r="I45" s="235"/>
      <c r="J45" s="254" t="str">
        <f t="shared" si="7"/>
        <v xml:space="preserve"> </v>
      </c>
      <c r="K45" s="254" t="str">
        <f t="shared" si="8"/>
        <v xml:space="preserve"> </v>
      </c>
      <c r="L45" s="251" t="str">
        <f t="shared" ref="L45:L80" si="10">IF(OR(I45="Indirect Federal funds",I45="Direct Federal Funds", I45="Direct Federal Relief -COVID", I45="Indirect Federal Relief -COVID"),"Add CFDA",IF(I45="", " ","N/A"))</f>
        <v xml:space="preserve"> </v>
      </c>
      <c r="M45" s="255"/>
      <c r="N45" s="256" t="str">
        <f t="shared" si="1"/>
        <v xml:space="preserve"> </v>
      </c>
      <c r="O45" s="257"/>
    </row>
    <row r="46" spans="1:15">
      <c r="A46" s="261"/>
      <c r="B46" s="251"/>
      <c r="C46" s="261"/>
      <c r="D46" s="262"/>
      <c r="E46" s="261"/>
      <c r="F46" s="233"/>
      <c r="G46" s="253"/>
      <c r="H46" s="234" t="str">
        <f t="shared" si="9"/>
        <v xml:space="preserve"> </v>
      </c>
      <c r="I46" s="235"/>
      <c r="J46" s="254" t="str">
        <f t="shared" si="7"/>
        <v xml:space="preserve"> </v>
      </c>
      <c r="K46" s="254" t="str">
        <f t="shared" si="8"/>
        <v xml:space="preserve"> </v>
      </c>
      <c r="L46" s="251" t="str">
        <f t="shared" si="10"/>
        <v xml:space="preserve"> </v>
      </c>
      <c r="M46" s="255"/>
      <c r="N46" s="256" t="str">
        <f t="shared" si="1"/>
        <v xml:space="preserve"> </v>
      </c>
      <c r="O46" s="257"/>
    </row>
    <row r="47" spans="1:15">
      <c r="A47" s="261"/>
      <c r="B47" s="251"/>
      <c r="C47" s="261"/>
      <c r="D47" s="262"/>
      <c r="E47" s="261"/>
      <c r="F47" s="233"/>
      <c r="G47" s="253"/>
      <c r="H47" s="234" t="str">
        <f t="shared" si="9"/>
        <v xml:space="preserve"> </v>
      </c>
      <c r="I47" s="235"/>
      <c r="J47" s="254" t="str">
        <f t="shared" si="7"/>
        <v xml:space="preserve"> </v>
      </c>
      <c r="K47" s="254" t="str">
        <f t="shared" si="8"/>
        <v xml:space="preserve"> </v>
      </c>
      <c r="L47" s="251" t="str">
        <f t="shared" si="10"/>
        <v xml:space="preserve"> </v>
      </c>
      <c r="M47" s="255"/>
      <c r="N47" s="256" t="str">
        <f t="shared" si="1"/>
        <v xml:space="preserve"> </v>
      </c>
      <c r="O47" s="257"/>
    </row>
    <row r="48" spans="1:15">
      <c r="A48" s="261"/>
      <c r="B48" s="251"/>
      <c r="C48" s="261"/>
      <c r="D48" s="262"/>
      <c r="E48" s="261"/>
      <c r="F48" s="233"/>
      <c r="G48" s="253"/>
      <c r="H48" s="234" t="str">
        <f t="shared" si="9"/>
        <v xml:space="preserve"> </v>
      </c>
      <c r="I48" s="235"/>
      <c r="J48" s="254" t="str">
        <f t="shared" si="7"/>
        <v xml:space="preserve"> </v>
      </c>
      <c r="K48" s="254" t="str">
        <f t="shared" si="8"/>
        <v xml:space="preserve"> </v>
      </c>
      <c r="L48" s="251" t="str">
        <f t="shared" si="10"/>
        <v xml:space="preserve"> </v>
      </c>
      <c r="M48" s="255"/>
      <c r="N48" s="256" t="str">
        <f t="shared" si="1"/>
        <v xml:space="preserve"> </v>
      </c>
      <c r="O48" s="257"/>
    </row>
    <row r="49" spans="1:15">
      <c r="A49" s="261"/>
      <c r="B49" s="251"/>
      <c r="C49" s="261"/>
      <c r="D49" s="262"/>
      <c r="E49" s="261"/>
      <c r="F49" s="233"/>
      <c r="G49" s="253"/>
      <c r="H49" s="234" t="str">
        <f t="shared" si="9"/>
        <v xml:space="preserve"> </v>
      </c>
      <c r="I49" s="235"/>
      <c r="J49" s="254" t="str">
        <f t="shared" si="7"/>
        <v xml:space="preserve"> </v>
      </c>
      <c r="K49" s="254" t="str">
        <f t="shared" si="8"/>
        <v xml:space="preserve"> </v>
      </c>
      <c r="L49" s="251" t="str">
        <f t="shared" si="10"/>
        <v xml:space="preserve"> </v>
      </c>
      <c r="M49" s="255"/>
      <c r="N49" s="256" t="str">
        <f t="shared" si="1"/>
        <v xml:space="preserve"> </v>
      </c>
      <c r="O49" s="257"/>
    </row>
    <row r="50" spans="1:15">
      <c r="A50" s="261"/>
      <c r="B50" s="251"/>
      <c r="C50" s="261"/>
      <c r="D50" s="262"/>
      <c r="E50" s="261"/>
      <c r="F50" s="233"/>
      <c r="G50" s="253"/>
      <c r="H50" s="234" t="str">
        <f t="shared" si="9"/>
        <v xml:space="preserve"> </v>
      </c>
      <c r="I50" s="235"/>
      <c r="J50" s="254" t="str">
        <f t="shared" si="7"/>
        <v xml:space="preserve"> </v>
      </c>
      <c r="K50" s="254" t="str">
        <f t="shared" si="8"/>
        <v xml:space="preserve"> </v>
      </c>
      <c r="L50" s="251" t="str">
        <f t="shared" si="10"/>
        <v xml:space="preserve"> </v>
      </c>
      <c r="M50" s="255"/>
      <c r="N50" s="256" t="str">
        <f t="shared" si="1"/>
        <v xml:space="preserve"> </v>
      </c>
      <c r="O50" s="257"/>
    </row>
    <row r="51" spans="1:15">
      <c r="A51" s="261"/>
      <c r="B51" s="251"/>
      <c r="C51" s="261"/>
      <c r="D51" s="262"/>
      <c r="E51" s="261"/>
      <c r="F51" s="233"/>
      <c r="G51" s="253"/>
      <c r="H51" s="234" t="str">
        <f t="shared" si="9"/>
        <v xml:space="preserve"> </v>
      </c>
      <c r="I51" s="235"/>
      <c r="J51" s="254" t="str">
        <f t="shared" si="7"/>
        <v xml:space="preserve"> </v>
      </c>
      <c r="K51" s="254" t="str">
        <f t="shared" si="8"/>
        <v xml:space="preserve"> </v>
      </c>
      <c r="L51" s="251" t="str">
        <f t="shared" si="10"/>
        <v xml:space="preserve"> </v>
      </c>
      <c r="M51" s="255"/>
      <c r="N51" s="256" t="str">
        <f t="shared" si="1"/>
        <v xml:space="preserve"> </v>
      </c>
      <c r="O51" s="257"/>
    </row>
    <row r="52" spans="1:15">
      <c r="A52" s="261"/>
      <c r="B52" s="251"/>
      <c r="C52" s="261"/>
      <c r="D52" s="262"/>
      <c r="E52" s="261"/>
      <c r="F52" s="233"/>
      <c r="G52" s="253"/>
      <c r="H52" s="234" t="str">
        <f t="shared" si="9"/>
        <v xml:space="preserve"> </v>
      </c>
      <c r="I52" s="235"/>
      <c r="J52" s="254" t="str">
        <f t="shared" si="7"/>
        <v xml:space="preserve"> </v>
      </c>
      <c r="K52" s="254" t="str">
        <f t="shared" si="8"/>
        <v xml:space="preserve"> </v>
      </c>
      <c r="L52" s="251" t="str">
        <f t="shared" si="10"/>
        <v xml:space="preserve"> </v>
      </c>
      <c r="M52" s="255"/>
      <c r="N52" s="256" t="str">
        <f t="shared" si="1"/>
        <v xml:space="preserve"> </v>
      </c>
      <c r="O52" s="257"/>
    </row>
    <row r="53" spans="1:15">
      <c r="A53" s="261"/>
      <c r="B53" s="251"/>
      <c r="C53" s="261"/>
      <c r="D53" s="262"/>
      <c r="E53" s="261"/>
      <c r="F53" s="233"/>
      <c r="G53" s="253"/>
      <c r="H53" s="234" t="str">
        <f t="shared" si="9"/>
        <v xml:space="preserve"> </v>
      </c>
      <c r="I53" s="235"/>
      <c r="J53" s="254" t="str">
        <f t="shared" si="7"/>
        <v xml:space="preserve"> </v>
      </c>
      <c r="K53" s="254" t="str">
        <f t="shared" si="8"/>
        <v xml:space="preserve"> </v>
      </c>
      <c r="L53" s="251" t="str">
        <f t="shared" si="10"/>
        <v xml:space="preserve"> </v>
      </c>
      <c r="M53" s="255"/>
      <c r="N53" s="256" t="str">
        <f t="shared" si="1"/>
        <v xml:space="preserve"> </v>
      </c>
      <c r="O53" s="257"/>
    </row>
    <row r="54" spans="1:15">
      <c r="A54" s="261"/>
      <c r="B54" s="251"/>
      <c r="C54" s="261"/>
      <c r="D54" s="262"/>
      <c r="E54" s="261"/>
      <c r="F54" s="233"/>
      <c r="G54" s="253"/>
      <c r="H54" s="234" t="str">
        <f t="shared" si="9"/>
        <v xml:space="preserve"> </v>
      </c>
      <c r="I54" s="235"/>
      <c r="J54" s="254" t="str">
        <f t="shared" si="7"/>
        <v xml:space="preserve"> </v>
      </c>
      <c r="K54" s="254" t="str">
        <f t="shared" si="8"/>
        <v xml:space="preserve"> </v>
      </c>
      <c r="L54" s="251" t="str">
        <f t="shared" si="10"/>
        <v xml:space="preserve"> </v>
      </c>
      <c r="M54" s="255"/>
      <c r="N54" s="256" t="str">
        <f t="shared" si="1"/>
        <v xml:space="preserve"> </v>
      </c>
      <c r="O54" s="257"/>
    </row>
    <row r="55" spans="1:15">
      <c r="A55" s="261"/>
      <c r="B55" s="251"/>
      <c r="C55" s="261"/>
      <c r="D55" s="262"/>
      <c r="E55" s="261"/>
      <c r="F55" s="233"/>
      <c r="G55" s="253"/>
      <c r="H55" s="234" t="str">
        <f t="shared" si="9"/>
        <v xml:space="preserve"> </v>
      </c>
      <c r="I55" s="235"/>
      <c r="J55" s="254" t="str">
        <f t="shared" si="7"/>
        <v xml:space="preserve"> </v>
      </c>
      <c r="K55" s="254" t="str">
        <f t="shared" si="8"/>
        <v xml:space="preserve"> </v>
      </c>
      <c r="L55" s="251" t="str">
        <f t="shared" si="10"/>
        <v xml:space="preserve"> </v>
      </c>
      <c r="M55" s="255"/>
      <c r="N55" s="256" t="str">
        <f t="shared" si="1"/>
        <v xml:space="preserve"> </v>
      </c>
      <c r="O55" s="257"/>
    </row>
    <row r="56" spans="1:15">
      <c r="A56" s="261"/>
      <c r="B56" s="251"/>
      <c r="C56" s="261"/>
      <c r="D56" s="262"/>
      <c r="E56" s="261"/>
      <c r="F56" s="233"/>
      <c r="G56" s="253"/>
      <c r="H56" s="234" t="str">
        <f t="shared" si="9"/>
        <v xml:space="preserve"> </v>
      </c>
      <c r="I56" s="235"/>
      <c r="J56" s="254" t="str">
        <f t="shared" si="7"/>
        <v xml:space="preserve"> </v>
      </c>
      <c r="K56" s="254" t="str">
        <f t="shared" si="8"/>
        <v xml:space="preserve"> </v>
      </c>
      <c r="L56" s="251" t="str">
        <f t="shared" si="10"/>
        <v xml:space="preserve"> </v>
      </c>
      <c r="M56" s="255"/>
      <c r="N56" s="256" t="str">
        <f t="shared" si="1"/>
        <v xml:space="preserve"> </v>
      </c>
      <c r="O56" s="257"/>
    </row>
    <row r="57" spans="1:15">
      <c r="A57" s="261"/>
      <c r="B57" s="251"/>
      <c r="C57" s="261"/>
      <c r="D57" s="262"/>
      <c r="E57" s="261"/>
      <c r="F57" s="233"/>
      <c r="G57" s="253"/>
      <c r="H57" s="234" t="str">
        <f t="shared" si="9"/>
        <v xml:space="preserve"> </v>
      </c>
      <c r="I57" s="235"/>
      <c r="J57" s="254" t="str">
        <f t="shared" si="7"/>
        <v xml:space="preserve"> </v>
      </c>
      <c r="K57" s="254" t="str">
        <f t="shared" ref="K57:K80" si="11">IF(OR(H57="Restricted",H57="Committed",H57="Assigned", H57="Nonspendable"),"Please Add Fund Useage Description",IF(OR(H57="Unassigned",H57="N/A-TCSG",H57="N/A- Agency funds",H57="N/A- Private Purpose Trust funds"),"N/A"," "))</f>
        <v xml:space="preserve"> </v>
      </c>
      <c r="L57" s="251" t="str">
        <f t="shared" si="10"/>
        <v xml:space="preserve"> </v>
      </c>
      <c r="M57" s="255"/>
      <c r="N57" s="256" t="str">
        <f t="shared" si="1"/>
        <v xml:space="preserve"> </v>
      </c>
      <c r="O57" s="257"/>
    </row>
    <row r="58" spans="1:15">
      <c r="A58" s="261"/>
      <c r="B58" s="251"/>
      <c r="C58" s="261"/>
      <c r="D58" s="262"/>
      <c r="E58" s="261"/>
      <c r="F58" s="233"/>
      <c r="G58" s="253"/>
      <c r="H58" s="234" t="str">
        <f t="shared" si="9"/>
        <v xml:space="preserve"> </v>
      </c>
      <c r="I58" s="235"/>
      <c r="J58" s="254" t="str">
        <f t="shared" si="7"/>
        <v xml:space="preserve"> </v>
      </c>
      <c r="K58" s="254" t="str">
        <f t="shared" si="11"/>
        <v xml:space="preserve"> </v>
      </c>
      <c r="L58" s="251" t="str">
        <f t="shared" si="10"/>
        <v xml:space="preserve"> </v>
      </c>
      <c r="M58" s="255"/>
      <c r="N58" s="256" t="str">
        <f t="shared" si="1"/>
        <v xml:space="preserve"> </v>
      </c>
      <c r="O58" s="257"/>
    </row>
    <row r="59" spans="1:15">
      <c r="A59" s="261"/>
      <c r="B59" s="251"/>
      <c r="C59" s="261"/>
      <c r="D59" s="262"/>
      <c r="E59" s="261"/>
      <c r="F59" s="233"/>
      <c r="G59" s="253"/>
      <c r="H59" s="234" t="str">
        <f t="shared" si="9"/>
        <v xml:space="preserve"> </v>
      </c>
      <c r="I59" s="235"/>
      <c r="J59" s="254" t="str">
        <f t="shared" si="7"/>
        <v xml:space="preserve"> </v>
      </c>
      <c r="K59" s="254" t="str">
        <f t="shared" si="11"/>
        <v xml:space="preserve"> </v>
      </c>
      <c r="L59" s="251" t="str">
        <f t="shared" si="10"/>
        <v xml:space="preserve"> </v>
      </c>
      <c r="M59" s="255"/>
      <c r="N59" s="256" t="str">
        <f t="shared" si="1"/>
        <v xml:space="preserve"> </v>
      </c>
      <c r="O59" s="257"/>
    </row>
    <row r="60" spans="1:15">
      <c r="A60" s="261"/>
      <c r="B60" s="251"/>
      <c r="C60" s="261"/>
      <c r="D60" s="262"/>
      <c r="E60" s="261"/>
      <c r="F60" s="233"/>
      <c r="G60" s="253"/>
      <c r="H60" s="234" t="str">
        <f t="shared" si="9"/>
        <v xml:space="preserve"> </v>
      </c>
      <c r="I60" s="235"/>
      <c r="J60" s="254" t="str">
        <f t="shared" si="7"/>
        <v xml:space="preserve"> </v>
      </c>
      <c r="K60" s="254" t="str">
        <f t="shared" si="11"/>
        <v xml:space="preserve"> </v>
      </c>
      <c r="L60" s="251" t="str">
        <f t="shared" si="10"/>
        <v xml:space="preserve"> </v>
      </c>
      <c r="M60" s="255"/>
      <c r="N60" s="256" t="str">
        <f t="shared" si="1"/>
        <v xml:space="preserve"> </v>
      </c>
      <c r="O60" s="257"/>
    </row>
    <row r="61" spans="1:15">
      <c r="A61" s="261"/>
      <c r="B61" s="251"/>
      <c r="C61" s="261"/>
      <c r="D61" s="262"/>
      <c r="E61" s="261"/>
      <c r="F61" s="233"/>
      <c r="G61" s="253"/>
      <c r="H61" s="234" t="str">
        <f t="shared" si="9"/>
        <v xml:space="preserve"> </v>
      </c>
      <c r="I61" s="235"/>
      <c r="J61" s="254" t="str">
        <f t="shared" si="7"/>
        <v xml:space="preserve"> </v>
      </c>
      <c r="K61" s="254" t="str">
        <f t="shared" si="11"/>
        <v xml:space="preserve"> </v>
      </c>
      <c r="L61" s="251" t="str">
        <f t="shared" si="10"/>
        <v xml:space="preserve"> </v>
      </c>
      <c r="M61" s="255"/>
      <c r="N61" s="256" t="str">
        <f t="shared" si="1"/>
        <v xml:space="preserve"> </v>
      </c>
      <c r="O61" s="257"/>
    </row>
    <row r="62" spans="1:15">
      <c r="A62" s="261"/>
      <c r="B62" s="251"/>
      <c r="C62" s="261"/>
      <c r="D62" s="262"/>
      <c r="E62" s="261"/>
      <c r="F62" s="233"/>
      <c r="G62" s="253"/>
      <c r="H62" s="234" t="str">
        <f t="shared" si="9"/>
        <v xml:space="preserve"> </v>
      </c>
      <c r="I62" s="235"/>
      <c r="J62" s="254" t="str">
        <f t="shared" si="7"/>
        <v xml:space="preserve"> </v>
      </c>
      <c r="K62" s="254" t="str">
        <f t="shared" si="11"/>
        <v xml:space="preserve"> </v>
      </c>
      <c r="L62" s="251" t="str">
        <f t="shared" si="10"/>
        <v xml:space="preserve"> </v>
      </c>
      <c r="M62" s="255"/>
      <c r="N62" s="256" t="str">
        <f t="shared" si="1"/>
        <v xml:space="preserve"> </v>
      </c>
      <c r="O62" s="257"/>
    </row>
    <row r="63" spans="1:15">
      <c r="A63" s="261"/>
      <c r="B63" s="251"/>
      <c r="C63" s="261"/>
      <c r="D63" s="262"/>
      <c r="E63" s="261"/>
      <c r="F63" s="233"/>
      <c r="G63" s="253"/>
      <c r="H63" s="234" t="str">
        <f t="shared" si="9"/>
        <v xml:space="preserve"> </v>
      </c>
      <c r="I63" s="235"/>
      <c r="J63" s="254" t="str">
        <f t="shared" si="7"/>
        <v xml:space="preserve"> </v>
      </c>
      <c r="K63" s="254" t="str">
        <f t="shared" si="11"/>
        <v xml:space="preserve"> </v>
      </c>
      <c r="L63" s="251" t="str">
        <f t="shared" si="10"/>
        <v xml:space="preserve"> </v>
      </c>
      <c r="M63" s="255"/>
      <c r="N63" s="256" t="str">
        <f t="shared" si="1"/>
        <v xml:space="preserve"> </v>
      </c>
      <c r="O63" s="257"/>
    </row>
    <row r="64" spans="1:15">
      <c r="A64" s="261"/>
      <c r="B64" s="251"/>
      <c r="C64" s="261"/>
      <c r="D64" s="262"/>
      <c r="E64" s="261"/>
      <c r="F64" s="233"/>
      <c r="G64" s="253"/>
      <c r="H64" s="234" t="str">
        <f t="shared" si="9"/>
        <v xml:space="preserve"> </v>
      </c>
      <c r="I64" s="235"/>
      <c r="J64" s="254" t="str">
        <f t="shared" si="7"/>
        <v xml:space="preserve"> </v>
      </c>
      <c r="K64" s="254" t="str">
        <f t="shared" si="11"/>
        <v xml:space="preserve"> </v>
      </c>
      <c r="L64" s="251" t="str">
        <f t="shared" si="10"/>
        <v xml:space="preserve"> </v>
      </c>
      <c r="M64" s="255"/>
      <c r="N64" s="256" t="str">
        <f t="shared" si="1"/>
        <v xml:space="preserve"> </v>
      </c>
      <c r="O64" s="257"/>
    </row>
    <row r="65" spans="1:15">
      <c r="A65" s="261"/>
      <c r="B65" s="251"/>
      <c r="C65" s="261"/>
      <c r="D65" s="262"/>
      <c r="E65" s="261"/>
      <c r="F65" s="233"/>
      <c r="G65" s="253"/>
      <c r="H65" s="234" t="str">
        <f t="shared" si="9"/>
        <v xml:space="preserve"> </v>
      </c>
      <c r="I65" s="235"/>
      <c r="J65" s="254" t="str">
        <f t="shared" si="7"/>
        <v xml:space="preserve"> </v>
      </c>
      <c r="K65" s="254" t="str">
        <f t="shared" si="11"/>
        <v xml:space="preserve"> </v>
      </c>
      <c r="L65" s="251" t="str">
        <f t="shared" si="10"/>
        <v xml:space="preserve"> </v>
      </c>
      <c r="M65" s="255"/>
      <c r="N65" s="256" t="str">
        <f t="shared" si="1"/>
        <v xml:space="preserve"> </v>
      </c>
      <c r="O65" s="257"/>
    </row>
    <row r="66" spans="1:15">
      <c r="A66" s="261"/>
      <c r="B66" s="251"/>
      <c r="C66" s="261"/>
      <c r="D66" s="262"/>
      <c r="E66" s="261"/>
      <c r="F66" s="233"/>
      <c r="G66" s="253"/>
      <c r="H66" s="234" t="str">
        <f t="shared" si="9"/>
        <v xml:space="preserve"> </v>
      </c>
      <c r="I66" s="235"/>
      <c r="J66" s="254" t="str">
        <f t="shared" si="7"/>
        <v xml:space="preserve"> </v>
      </c>
      <c r="K66" s="254" t="str">
        <f t="shared" si="11"/>
        <v xml:space="preserve"> </v>
      </c>
      <c r="L66" s="251" t="str">
        <f t="shared" si="10"/>
        <v xml:space="preserve"> </v>
      </c>
      <c r="M66" s="255"/>
      <c r="N66" s="256" t="str">
        <f t="shared" si="1"/>
        <v xml:space="preserve"> </v>
      </c>
      <c r="O66" s="257"/>
    </row>
    <row r="67" spans="1:15">
      <c r="A67" s="261"/>
      <c r="B67" s="251"/>
      <c r="C67" s="261"/>
      <c r="D67" s="262"/>
      <c r="E67" s="261"/>
      <c r="F67" s="233"/>
      <c r="G67" s="253"/>
      <c r="H67" s="234" t="str">
        <f t="shared" si="9"/>
        <v xml:space="preserve"> </v>
      </c>
      <c r="I67" s="235"/>
      <c r="J67" s="254" t="str">
        <f t="shared" si="7"/>
        <v xml:space="preserve"> </v>
      </c>
      <c r="K67" s="254" t="str">
        <f t="shared" si="11"/>
        <v xml:space="preserve"> </v>
      </c>
      <c r="L67" s="251" t="str">
        <f t="shared" si="10"/>
        <v xml:space="preserve"> </v>
      </c>
      <c r="M67" s="255"/>
      <c r="N67" s="256" t="str">
        <f t="shared" si="1"/>
        <v xml:space="preserve"> </v>
      </c>
      <c r="O67" s="257"/>
    </row>
    <row r="68" spans="1:15">
      <c r="A68" s="251"/>
      <c r="B68" s="251"/>
      <c r="C68" s="251"/>
      <c r="D68" s="252"/>
      <c r="E68" s="251"/>
      <c r="F68" s="233"/>
      <c r="G68" s="253"/>
      <c r="H68" s="234" t="str">
        <f t="shared" si="9"/>
        <v xml:space="preserve"> </v>
      </c>
      <c r="I68" s="235"/>
      <c r="J68" s="254" t="str">
        <f t="shared" si="7"/>
        <v xml:space="preserve"> </v>
      </c>
      <c r="K68" s="254" t="str">
        <f t="shared" si="11"/>
        <v xml:space="preserve"> </v>
      </c>
      <c r="L68" s="251" t="str">
        <f t="shared" si="10"/>
        <v xml:space="preserve"> </v>
      </c>
      <c r="M68" s="255"/>
      <c r="N68" s="256" t="str">
        <f t="shared" si="1"/>
        <v xml:space="preserve"> </v>
      </c>
      <c r="O68" s="257"/>
    </row>
    <row r="69" spans="1:15">
      <c r="A69" s="261"/>
      <c r="B69" s="251"/>
      <c r="C69" s="261"/>
      <c r="D69" s="262"/>
      <c r="E69" s="261"/>
      <c r="F69" s="233"/>
      <c r="G69" s="253"/>
      <c r="H69" s="234" t="str">
        <f t="shared" si="9"/>
        <v xml:space="preserve"> </v>
      </c>
      <c r="I69" s="235"/>
      <c r="J69" s="254" t="str">
        <f t="shared" si="7"/>
        <v xml:space="preserve"> </v>
      </c>
      <c r="K69" s="254" t="str">
        <f t="shared" si="11"/>
        <v xml:space="preserve"> </v>
      </c>
      <c r="L69" s="251" t="str">
        <f t="shared" si="10"/>
        <v xml:space="preserve"> </v>
      </c>
      <c r="M69" s="255"/>
      <c r="N69" s="256" t="str">
        <f t="shared" si="1"/>
        <v xml:space="preserve"> </v>
      </c>
      <c r="O69" s="257"/>
    </row>
    <row r="70" spans="1:15">
      <c r="A70" s="261"/>
      <c r="B70" s="251"/>
      <c r="C70" s="261"/>
      <c r="D70" s="262"/>
      <c r="E70" s="261"/>
      <c r="F70" s="233"/>
      <c r="G70" s="253"/>
      <c r="H70" s="234" t="str">
        <f t="shared" si="9"/>
        <v xml:space="preserve"> </v>
      </c>
      <c r="I70" s="235"/>
      <c r="J70" s="254" t="str">
        <f t="shared" si="7"/>
        <v xml:space="preserve"> </v>
      </c>
      <c r="K70" s="254" t="str">
        <f t="shared" si="11"/>
        <v xml:space="preserve"> </v>
      </c>
      <c r="L70" s="251" t="str">
        <f t="shared" si="10"/>
        <v xml:space="preserve"> </v>
      </c>
      <c r="M70" s="255"/>
      <c r="N70" s="256" t="str">
        <f t="shared" si="1"/>
        <v xml:space="preserve"> </v>
      </c>
      <c r="O70" s="257"/>
    </row>
    <row r="71" spans="1:15">
      <c r="A71" s="261"/>
      <c r="B71" s="251"/>
      <c r="C71" s="261"/>
      <c r="D71" s="262"/>
      <c r="E71" s="261"/>
      <c r="F71" s="233"/>
      <c r="G71" s="253"/>
      <c r="H71" s="234" t="str">
        <f t="shared" si="9"/>
        <v xml:space="preserve"> </v>
      </c>
      <c r="I71" s="235"/>
      <c r="J71" s="254" t="str">
        <f t="shared" si="7"/>
        <v xml:space="preserve"> </v>
      </c>
      <c r="K71" s="254" t="str">
        <f t="shared" si="11"/>
        <v xml:space="preserve"> </v>
      </c>
      <c r="L71" s="251" t="str">
        <f t="shared" si="10"/>
        <v xml:space="preserve"> </v>
      </c>
      <c r="M71" s="255"/>
      <c r="N71" s="256" t="str">
        <f t="shared" si="1"/>
        <v xml:space="preserve"> </v>
      </c>
      <c r="O71" s="257"/>
    </row>
    <row r="72" spans="1:15">
      <c r="A72" s="261"/>
      <c r="B72" s="251"/>
      <c r="C72" s="261"/>
      <c r="D72" s="262"/>
      <c r="E72" s="261"/>
      <c r="F72" s="233"/>
      <c r="G72" s="253"/>
      <c r="H72" s="234" t="str">
        <f t="shared" si="9"/>
        <v xml:space="preserve"> </v>
      </c>
      <c r="I72" s="235"/>
      <c r="J72" s="254" t="str">
        <f t="shared" si="7"/>
        <v xml:space="preserve"> </v>
      </c>
      <c r="K72" s="254" t="str">
        <f t="shared" si="11"/>
        <v xml:space="preserve"> </v>
      </c>
      <c r="L72" s="251" t="str">
        <f t="shared" si="10"/>
        <v xml:space="preserve"> </v>
      </c>
      <c r="M72" s="255"/>
      <c r="N72" s="256" t="str">
        <f t="shared" si="1"/>
        <v xml:space="preserve"> </v>
      </c>
      <c r="O72" s="257"/>
    </row>
    <row r="73" spans="1:15">
      <c r="A73" s="261"/>
      <c r="B73" s="251"/>
      <c r="C73" s="261"/>
      <c r="D73" s="262"/>
      <c r="E73" s="261"/>
      <c r="F73" s="233"/>
      <c r="G73" s="253"/>
      <c r="H73" s="234" t="str">
        <f t="shared" si="9"/>
        <v xml:space="preserve"> </v>
      </c>
      <c r="I73" s="235"/>
      <c r="J73" s="254" t="str">
        <f t="shared" si="7"/>
        <v xml:space="preserve"> </v>
      </c>
      <c r="K73" s="254" t="str">
        <f t="shared" si="11"/>
        <v xml:space="preserve"> </v>
      </c>
      <c r="L73" s="251" t="str">
        <f t="shared" si="10"/>
        <v xml:space="preserve"> </v>
      </c>
      <c r="M73" s="255"/>
      <c r="N73" s="256" t="str">
        <f t="shared" si="1"/>
        <v xml:space="preserve"> </v>
      </c>
      <c r="O73" s="257"/>
    </row>
    <row r="74" spans="1:15">
      <c r="A74" s="261"/>
      <c r="B74" s="251"/>
      <c r="C74" s="261"/>
      <c r="D74" s="262"/>
      <c r="E74" s="261"/>
      <c r="F74" s="233"/>
      <c r="G74" s="253"/>
      <c r="H74" s="234" t="str">
        <f t="shared" si="9"/>
        <v xml:space="preserve"> </v>
      </c>
      <c r="I74" s="235"/>
      <c r="J74" s="254" t="str">
        <f t="shared" si="7"/>
        <v xml:space="preserve"> </v>
      </c>
      <c r="K74" s="254" t="str">
        <f t="shared" si="11"/>
        <v xml:space="preserve"> </v>
      </c>
      <c r="L74" s="251" t="str">
        <f t="shared" si="10"/>
        <v xml:space="preserve"> </v>
      </c>
      <c r="M74" s="255"/>
      <c r="N74" s="256" t="str">
        <f t="shared" ref="N74:N80" si="12">IF(M74="Y","N/A",IF(M74=""," ","Please Add"))</f>
        <v xml:space="preserve"> </v>
      </c>
      <c r="O74" s="257"/>
    </row>
    <row r="75" spans="1:15">
      <c r="A75" s="261"/>
      <c r="B75" s="251"/>
      <c r="C75" s="261"/>
      <c r="D75" s="262"/>
      <c r="E75" s="261"/>
      <c r="F75" s="233"/>
      <c r="G75" s="253"/>
      <c r="H75" s="234" t="str">
        <f t="shared" si="9"/>
        <v xml:space="preserve"> </v>
      </c>
      <c r="I75" s="235"/>
      <c r="J75" s="254" t="str">
        <f t="shared" si="7"/>
        <v xml:space="preserve"> </v>
      </c>
      <c r="K75" s="254" t="str">
        <f t="shared" si="11"/>
        <v xml:space="preserve"> </v>
      </c>
      <c r="L75" s="251" t="str">
        <f t="shared" si="10"/>
        <v xml:space="preserve"> </v>
      </c>
      <c r="M75" s="255"/>
      <c r="N75" s="256" t="str">
        <f t="shared" si="12"/>
        <v xml:space="preserve"> </v>
      </c>
      <c r="O75" s="257"/>
    </row>
    <row r="76" spans="1:15">
      <c r="A76" s="261"/>
      <c r="B76" s="251"/>
      <c r="C76" s="261"/>
      <c r="D76" s="262"/>
      <c r="E76" s="261"/>
      <c r="F76" s="233"/>
      <c r="G76" s="253"/>
      <c r="H76" s="234" t="str">
        <f t="shared" si="9"/>
        <v xml:space="preserve"> </v>
      </c>
      <c r="I76" s="235"/>
      <c r="J76" s="254" t="str">
        <f t="shared" si="7"/>
        <v xml:space="preserve"> </v>
      </c>
      <c r="K76" s="254" t="str">
        <f t="shared" si="11"/>
        <v xml:space="preserve"> </v>
      </c>
      <c r="L76" s="251" t="str">
        <f t="shared" si="10"/>
        <v xml:space="preserve"> </v>
      </c>
      <c r="M76" s="255"/>
      <c r="N76" s="256" t="str">
        <f t="shared" si="12"/>
        <v xml:space="preserve"> </v>
      </c>
      <c r="O76" s="257"/>
    </row>
    <row r="77" spans="1:15">
      <c r="A77" s="261"/>
      <c r="B77" s="251"/>
      <c r="C77" s="261"/>
      <c r="D77" s="262"/>
      <c r="E77" s="261"/>
      <c r="F77" s="233"/>
      <c r="G77" s="253"/>
      <c r="H77" s="234" t="str">
        <f t="shared" si="9"/>
        <v xml:space="preserve"> </v>
      </c>
      <c r="I77" s="235"/>
      <c r="J77" s="254" t="str">
        <f t="shared" si="7"/>
        <v xml:space="preserve"> </v>
      </c>
      <c r="K77" s="254" t="str">
        <f t="shared" si="11"/>
        <v xml:space="preserve"> </v>
      </c>
      <c r="L77" s="251" t="str">
        <f t="shared" si="10"/>
        <v xml:space="preserve"> </v>
      </c>
      <c r="M77" s="255"/>
      <c r="N77" s="256" t="str">
        <f t="shared" si="12"/>
        <v xml:space="preserve"> </v>
      </c>
      <c r="O77" s="257"/>
    </row>
    <row r="78" spans="1:15">
      <c r="A78" s="261"/>
      <c r="B78" s="251"/>
      <c r="C78" s="261"/>
      <c r="D78" s="262"/>
      <c r="E78" s="261"/>
      <c r="F78" s="233"/>
      <c r="G78" s="253"/>
      <c r="H78" s="234" t="str">
        <f t="shared" si="9"/>
        <v xml:space="preserve"> </v>
      </c>
      <c r="I78" s="235"/>
      <c r="J78" s="254" t="str">
        <f t="shared" si="7"/>
        <v xml:space="preserve"> </v>
      </c>
      <c r="K78" s="254" t="str">
        <f t="shared" si="11"/>
        <v xml:space="preserve"> </v>
      </c>
      <c r="L78" s="251" t="str">
        <f t="shared" si="10"/>
        <v xml:space="preserve"> </v>
      </c>
      <c r="M78" s="255"/>
      <c r="N78" s="256" t="str">
        <f t="shared" si="12"/>
        <v xml:space="preserve"> </v>
      </c>
      <c r="O78" s="257"/>
    </row>
    <row r="79" spans="1:15">
      <c r="A79" s="261"/>
      <c r="B79" s="251"/>
      <c r="C79" s="261"/>
      <c r="D79" s="262"/>
      <c r="E79" s="261"/>
      <c r="F79" s="233"/>
      <c r="G79" s="253"/>
      <c r="H79" s="234" t="str">
        <f t="shared" si="9"/>
        <v xml:space="preserve"> </v>
      </c>
      <c r="I79" s="235"/>
      <c r="J79" s="254" t="str">
        <f t="shared" si="7"/>
        <v xml:space="preserve"> </v>
      </c>
      <c r="K79" s="254" t="str">
        <f t="shared" si="11"/>
        <v xml:space="preserve"> </v>
      </c>
      <c r="L79" s="251" t="str">
        <f t="shared" si="10"/>
        <v xml:space="preserve"> </v>
      </c>
      <c r="M79" s="255"/>
      <c r="N79" s="256" t="str">
        <f t="shared" si="12"/>
        <v xml:space="preserve"> </v>
      </c>
      <c r="O79" s="257"/>
    </row>
    <row r="80" spans="1:15" ht="13.8" thickBot="1">
      <c r="A80" s="264"/>
      <c r="B80" s="251"/>
      <c r="C80" s="264"/>
      <c r="D80" s="265"/>
      <c r="E80" s="264"/>
      <c r="F80" s="233"/>
      <c r="G80" s="253"/>
      <c r="H80" s="234" t="str">
        <f t="shared" si="9"/>
        <v xml:space="preserve"> </v>
      </c>
      <c r="I80" s="235"/>
      <c r="J80" s="254" t="str">
        <f t="shared" si="7"/>
        <v xml:space="preserve"> </v>
      </c>
      <c r="K80" s="254" t="str">
        <f t="shared" si="11"/>
        <v xml:space="preserve"> </v>
      </c>
      <c r="L80" s="251" t="str">
        <f t="shared" si="10"/>
        <v xml:space="preserve"> </v>
      </c>
      <c r="M80" s="255"/>
      <c r="N80" s="256" t="str">
        <f t="shared" si="12"/>
        <v xml:space="preserve"> </v>
      </c>
      <c r="O80" s="257"/>
    </row>
    <row r="81" spans="6:14">
      <c r="F81" s="233"/>
      <c r="H81" s="266"/>
      <c r="M81" s="124"/>
      <c r="N81" s="118"/>
    </row>
    <row r="82" spans="6:14">
      <c r="F82" s="233"/>
    </row>
    <row r="83" spans="6:14">
      <c r="F83" s="233"/>
    </row>
    <row r="84" spans="6:14">
      <c r="F84" s="233"/>
    </row>
    <row r="85" spans="6:14">
      <c r="F85" s="233"/>
    </row>
    <row r="86" spans="6:14">
      <c r="F86" s="233"/>
    </row>
    <row r="87" spans="6:14">
      <c r="F87" s="233"/>
    </row>
    <row r="88" spans="6:14">
      <c r="F88" s="233"/>
    </row>
    <row r="89" spans="6:14">
      <c r="F89" s="233"/>
    </row>
    <row r="90" spans="6:14">
      <c r="F90" s="233"/>
    </row>
    <row r="91" spans="6:14">
      <c r="F91" s="233"/>
    </row>
    <row r="92" spans="6:14">
      <c r="F92" s="233"/>
    </row>
    <row r="93" spans="6:14">
      <c r="F93" s="233"/>
    </row>
    <row r="94" spans="6:14">
      <c r="F94" s="233"/>
    </row>
    <row r="95" spans="6:14">
      <c r="F95" s="233"/>
    </row>
    <row r="96" spans="6:14">
      <c r="F96" s="233"/>
    </row>
    <row r="97" spans="6:6">
      <c r="F97" s="233"/>
    </row>
    <row r="98" spans="6:6">
      <c r="F98" s="233"/>
    </row>
    <row r="99" spans="6:6">
      <c r="F99" s="233"/>
    </row>
    <row r="100" spans="6:6">
      <c r="F100" s="233"/>
    </row>
    <row r="101" spans="6:6">
      <c r="F101" s="233"/>
    </row>
    <row r="102" spans="6:6">
      <c r="F102" s="233"/>
    </row>
    <row r="103" spans="6:6">
      <c r="F103" s="233"/>
    </row>
    <row r="104" spans="6:6">
      <c r="F104" s="233"/>
    </row>
    <row r="105" spans="6:6">
      <c r="F105" s="233"/>
    </row>
    <row r="106" spans="6:6">
      <c r="F106" s="233"/>
    </row>
    <row r="107" spans="6:6">
      <c r="F107" s="233"/>
    </row>
    <row r="108" spans="6:6">
      <c r="F108" s="233"/>
    </row>
    <row r="109" spans="6:6">
      <c r="F109" s="233"/>
    </row>
    <row r="110" spans="6:6">
      <c r="F110" s="233"/>
    </row>
    <row r="111" spans="6:6">
      <c r="F111" s="233"/>
    </row>
    <row r="112" spans="6:6">
      <c r="F112" s="233"/>
    </row>
    <row r="113" spans="6:6">
      <c r="F113" s="233"/>
    </row>
    <row r="114" spans="6:6">
      <c r="F114" s="233"/>
    </row>
    <row r="115" spans="6:6">
      <c r="F115" s="233"/>
    </row>
    <row r="116" spans="6:6">
      <c r="F116" s="233"/>
    </row>
    <row r="117" spans="6:6">
      <c r="F117" s="233"/>
    </row>
    <row r="118" spans="6:6">
      <c r="F118" s="233"/>
    </row>
    <row r="119" spans="6:6">
      <c r="F119" s="233"/>
    </row>
    <row r="120" spans="6:6">
      <c r="F120" s="233"/>
    </row>
    <row r="121" spans="6:6">
      <c r="F121" s="233"/>
    </row>
    <row r="122" spans="6:6">
      <c r="F122" s="233"/>
    </row>
    <row r="123" spans="6:6">
      <c r="F123" s="233"/>
    </row>
    <row r="124" spans="6:6">
      <c r="F124" s="233"/>
    </row>
    <row r="125" spans="6:6">
      <c r="F125" s="233"/>
    </row>
    <row r="126" spans="6:6">
      <c r="F126" s="233"/>
    </row>
    <row r="127" spans="6:6">
      <c r="F127" s="233"/>
    </row>
    <row r="128" spans="6:6">
      <c r="F128" s="233"/>
    </row>
    <row r="129" spans="6:6">
      <c r="F129" s="233"/>
    </row>
    <row r="130" spans="6:6">
      <c r="F130" s="233"/>
    </row>
    <row r="131" spans="6:6">
      <c r="F131" s="233"/>
    </row>
    <row r="132" spans="6:6">
      <c r="F132" s="233"/>
    </row>
    <row r="133" spans="6:6">
      <c r="F133" s="233"/>
    </row>
    <row r="134" spans="6:6">
      <c r="F134" s="233"/>
    </row>
    <row r="135" spans="6:6">
      <c r="F135" s="233"/>
    </row>
    <row r="136" spans="6:6">
      <c r="F136" s="233"/>
    </row>
    <row r="137" spans="6:6">
      <c r="F137" s="233"/>
    </row>
    <row r="138" spans="6:6">
      <c r="F138" s="233"/>
    </row>
    <row r="139" spans="6:6">
      <c r="F139" s="233"/>
    </row>
    <row r="140" spans="6:6">
      <c r="F140" s="233"/>
    </row>
    <row r="141" spans="6:6">
      <c r="F141" s="233"/>
    </row>
    <row r="142" spans="6:6">
      <c r="F142" s="233"/>
    </row>
    <row r="143" spans="6:6">
      <c r="F143" s="233"/>
    </row>
    <row r="144" spans="6:6">
      <c r="F144" s="233"/>
    </row>
    <row r="145" spans="6:6">
      <c r="F145" s="233"/>
    </row>
    <row r="146" spans="6:6">
      <c r="F146" s="233"/>
    </row>
    <row r="147" spans="6:6">
      <c r="F147" s="233"/>
    </row>
    <row r="148" spans="6:6">
      <c r="F148" s="233"/>
    </row>
    <row r="149" spans="6:6">
      <c r="F149" s="233"/>
    </row>
    <row r="150" spans="6:6">
      <c r="F150" s="233"/>
    </row>
  </sheetData>
  <sheetProtection algorithmName="SHA-512" hashValue="0BHx/KcP6lQ3+gKqrUSIQyhgyHqoJIPkEGewjRupqYaqTE4PH9qDFZyrfB8lZ4bXqLDeDjdWgx4XCpx3m4KowQ==" saltValue="BUMJeF5XSOpD25qkGFzfgw==" spinCount="100000" sheet="1" objects="1" scenarios="1"/>
  <mergeCells count="6">
    <mergeCell ref="H8:K8"/>
    <mergeCell ref="A1:O1"/>
    <mergeCell ref="C2:E2"/>
    <mergeCell ref="C3:E3"/>
    <mergeCell ref="H3:N3"/>
    <mergeCell ref="C4:E4"/>
  </mergeCells>
  <conditionalFormatting sqref="K11:K17 K29:K80 K19:K25">
    <cfRule type="expression" dxfId="143" priority="144">
      <formula>AND(OR(H11="Restricted",H11="Assigned",H11="Committed",H11="Nonspendable"),(OR(K11="Please Add Fund Useage Description",K11="")))</formula>
    </cfRule>
  </conditionalFormatting>
  <conditionalFormatting sqref="L11:L80">
    <cfRule type="expression" dxfId="142" priority="141">
      <formula>L11="Add CFDA"</formula>
    </cfRule>
    <cfRule type="expression" dxfId="141" priority="142">
      <formula>L11="N/A"</formula>
    </cfRule>
    <cfRule type="expression" dxfId="140" priority="143">
      <formula>L11=""</formula>
    </cfRule>
  </conditionalFormatting>
  <conditionalFormatting sqref="N11:N26 N28:N80">
    <cfRule type="expression" dxfId="139" priority="140" stopIfTrue="1">
      <formula>L11="N/A"</formula>
    </cfRule>
  </conditionalFormatting>
  <conditionalFormatting sqref="K11:K17 K29:K80 K19:K25">
    <cfRule type="expression" dxfId="138" priority="139" stopIfTrue="1">
      <formula>OR(G11="ALL",#REF!="ALL")</formula>
    </cfRule>
  </conditionalFormatting>
  <conditionalFormatting sqref="L11:L80">
    <cfRule type="expression" dxfId="137" priority="138" stopIfTrue="1">
      <formula>OR(G11="ALL",#REF!="ALL")</formula>
    </cfRule>
  </conditionalFormatting>
  <conditionalFormatting sqref="K11:K17 K29:K80 K19:K25">
    <cfRule type="expression" dxfId="136" priority="136" stopIfTrue="1">
      <formula>OR(G11="ALL",A11="N")</formula>
    </cfRule>
    <cfRule type="expression" dxfId="135" priority="137">
      <formula>K11="N/A"</formula>
    </cfRule>
  </conditionalFormatting>
  <conditionalFormatting sqref="L11:L80">
    <cfRule type="expression" dxfId="134" priority="135" stopIfTrue="1">
      <formula>OR(G11="ALL",A11="N")</formula>
    </cfRule>
  </conditionalFormatting>
  <conditionalFormatting sqref="K11:K17 K29:K80 K19:K25">
    <cfRule type="expression" dxfId="133" priority="133" stopIfTrue="1">
      <formula>OR(G11="ALL",#REF!="ALL")</formula>
    </cfRule>
    <cfRule type="expression" dxfId="132" priority="134">
      <formula>K11="N/A"</formula>
    </cfRule>
  </conditionalFormatting>
  <conditionalFormatting sqref="N11:N26 N28:N80">
    <cfRule type="expression" dxfId="131" priority="145" stopIfTrue="1">
      <formula>OR(G11="ALL",A11="N")</formula>
    </cfRule>
    <cfRule type="expression" dxfId="130" priority="146" stopIfTrue="1">
      <formula>OR(H11="Unassigned", H11="N/A-TCSG",H11="N/A- Agency funds",H11="N/A- Private Purpose Trust funds")</formula>
    </cfRule>
    <cfRule type="expression" dxfId="129" priority="147">
      <formula>AND(OR(N11="Please Add",N11=""),M11="N")</formula>
    </cfRule>
  </conditionalFormatting>
  <conditionalFormatting sqref="K11:K17 K29:K80 K19:K25">
    <cfRule type="expression" dxfId="128" priority="150">
      <formula>OR(H11="Unassigned",H11="N/A-TCSG",H11="N/A- Agency funds",H11="N/A- Private Purpose Trust funds")</formula>
    </cfRule>
    <cfRule type="expression" dxfId="127" priority="151">
      <formula>OR(G11="ALL")</formula>
    </cfRule>
    <cfRule type="expression" dxfId="126" priority="152">
      <formula>K11="N/A"</formula>
    </cfRule>
  </conditionalFormatting>
  <conditionalFormatting sqref="L11:L80">
    <cfRule type="expression" dxfId="125" priority="153" stopIfTrue="1">
      <formula>OR(G11="ALL")</formula>
    </cfRule>
    <cfRule type="expression" dxfId="124" priority="154" stopIfTrue="1">
      <formula>OR(H11="Unassigned", H11="N/A-TCSG",H11="N/A- Agency funds",H11="N/A- Private Purpose Trust funds")</formula>
    </cfRule>
  </conditionalFormatting>
  <conditionalFormatting sqref="N11:N26 N28:N80">
    <cfRule type="expression" dxfId="123" priority="155" stopIfTrue="1">
      <formula>OR(G11="ALL",#REF!="ALL")</formula>
    </cfRule>
    <cfRule type="expression" dxfId="122" priority="156">
      <formula>AND(OR(N11="Please Add",N11=""),M11="N")</formula>
    </cfRule>
  </conditionalFormatting>
  <conditionalFormatting sqref="K11:K17 K29:K80 K19:K25">
    <cfRule type="expression" dxfId="121" priority="157">
      <formula>OR(H11="Unassigned", H11="N/A-TCSG",H11="N/A- Agency funds",H11="N/A- Private Purpose Trust funds")</formula>
    </cfRule>
    <cfRule type="expression" dxfId="120" priority="158" stopIfTrue="1">
      <formula>OR(G11="ALL",#REF!="ALL")</formula>
    </cfRule>
    <cfRule type="expression" dxfId="119" priority="159">
      <formula>K11="N/A"</formula>
    </cfRule>
  </conditionalFormatting>
  <conditionalFormatting sqref="K11:K17 K29:K80 K19:K25">
    <cfRule type="expression" dxfId="118" priority="160">
      <formula>OR(H11="N/A-TCSG",H11="N/A- Agency funds",H11="N/A- Private Purpose Trust funds")</formula>
    </cfRule>
    <cfRule type="expression" dxfId="117" priority="161">
      <formula>OR(G11="ALL",#REF!="ALL")</formula>
    </cfRule>
    <cfRule type="expression" dxfId="116" priority="162">
      <formula>K11="N/A"</formula>
    </cfRule>
  </conditionalFormatting>
  <conditionalFormatting sqref="M11:M26 M28:M80">
    <cfRule type="expression" dxfId="115" priority="129" stopIfTrue="1">
      <formula>OR(G11="ALL",A11="N")</formula>
    </cfRule>
    <cfRule type="expression" dxfId="114" priority="130" stopIfTrue="1">
      <formula>OR(H11="Unassigned", H11="N/A-TCSG",H11="N/A- Agency funds",H11="N/A- Private Purpose Trust funds")</formula>
    </cfRule>
    <cfRule type="expression" dxfId="113" priority="131" stopIfTrue="1">
      <formula>L11="N/A"</formula>
    </cfRule>
    <cfRule type="expression" dxfId="112" priority="132">
      <formula>AND(OR(I11="Direct Federal Funds",I11="Indirect federal funds"),OR(L11&gt;0,L11&lt;&gt;"Add CFDA"),M11="")</formula>
    </cfRule>
  </conditionalFormatting>
  <conditionalFormatting sqref="J29:J80 J11:J25">
    <cfRule type="expression" dxfId="111" priority="125">
      <formula>AND(OR(H11="Restricted",H11="Assigned",H11="Committed",H11="Nonspendable"),(OR(J11="Please Add Details Here",J11="")))</formula>
    </cfRule>
  </conditionalFormatting>
  <conditionalFormatting sqref="J29:J80 J11:J25">
    <cfRule type="expression" dxfId="110" priority="126">
      <formula>OR(H11="Unassigned",H11="N/A-TCSG",H11="N/A- Agency funds",H11="N/A- Private Purpose Trust funds")</formula>
    </cfRule>
    <cfRule type="expression" dxfId="109" priority="127">
      <formula>OR(G11="ALL",A11="N")</formula>
    </cfRule>
    <cfRule type="expression" dxfId="108" priority="128">
      <formula>J11="N/A"</formula>
    </cfRule>
  </conditionalFormatting>
  <conditionalFormatting sqref="J10">
    <cfRule type="expression" dxfId="107" priority="73">
      <formula>AND(OR(H10="Restricted",H10="Assigned",H10="Committed",H10="Nonspendable"),(OR(J10="Please Add Details Here",J10="")))</formula>
    </cfRule>
  </conditionalFormatting>
  <conditionalFormatting sqref="K10">
    <cfRule type="expression" dxfId="106" priority="101">
      <formula>AND(OR(H10="Restricted",H10="Assigned",H10="Committed",H10="Nonspendable"),(OR(K10="Please Add Fund Useage Description",K10="")))</formula>
    </cfRule>
  </conditionalFormatting>
  <conditionalFormatting sqref="N10">
    <cfRule type="expression" dxfId="105" priority="97" stopIfTrue="1">
      <formula>L10="N/A"</formula>
    </cfRule>
  </conditionalFormatting>
  <conditionalFormatting sqref="K10">
    <cfRule type="expression" dxfId="104" priority="96" stopIfTrue="1">
      <formula>OR(G10="ALL",#REF!="ALL")</formula>
    </cfRule>
  </conditionalFormatting>
  <conditionalFormatting sqref="K10">
    <cfRule type="expression" dxfId="103" priority="93" stopIfTrue="1">
      <formula>OR(G10="ALL",B10="N")</formula>
    </cfRule>
    <cfRule type="expression" dxfId="102" priority="94">
      <formula>K10="N/A"</formula>
    </cfRule>
  </conditionalFormatting>
  <conditionalFormatting sqref="L10:L151">
    <cfRule type="expression" dxfId="101" priority="92" stopIfTrue="1">
      <formula>OR(G10="ALL",B10="N")</formula>
    </cfRule>
    <cfRule type="expression" dxfId="100" priority="95" stopIfTrue="1">
      <formula>OR(G10="ALL",#REF!="ALL")</formula>
    </cfRule>
    <cfRule type="expression" dxfId="99" priority="98">
      <formula>L10="Add CFDA"</formula>
    </cfRule>
    <cfRule type="expression" dxfId="98" priority="99">
      <formula>L10="N/A"</formula>
    </cfRule>
    <cfRule type="expression" dxfId="97" priority="100">
      <formula>L10=""</formula>
    </cfRule>
  </conditionalFormatting>
  <conditionalFormatting sqref="K10">
    <cfRule type="expression" dxfId="96" priority="90" stopIfTrue="1">
      <formula>OR(G10="ALL",#REF!="ALL")</formula>
    </cfRule>
    <cfRule type="expression" dxfId="95" priority="91">
      <formula>K10="N/A"</formula>
    </cfRule>
  </conditionalFormatting>
  <conditionalFormatting sqref="N10">
    <cfRule type="expression" dxfId="94" priority="102" stopIfTrue="1">
      <formula>OR(G10="ALL",B10="N")</formula>
    </cfRule>
    <cfRule type="expression" dxfId="93" priority="103" stopIfTrue="1">
      <formula>OR(H10="Unassigned", H10="N/A-TCSG",H10="N/A- Agency funds",H10="N/A- Private Purpose Trust funds")</formula>
    </cfRule>
    <cfRule type="expression" dxfId="92" priority="104">
      <formula>AND(OR(N10="Please Add",N10=""),M10="N")</formula>
    </cfRule>
  </conditionalFormatting>
  <conditionalFormatting sqref="K10">
    <cfRule type="expression" dxfId="91" priority="107">
      <formula>OR(H10="Unassigned",H10="N/A-TCSG",H10="N/A- Agency funds",H10="N/A- Private Purpose Trust funds")</formula>
    </cfRule>
    <cfRule type="expression" dxfId="90" priority="108">
      <formula>OR(G10="ALL")</formula>
    </cfRule>
    <cfRule type="expression" dxfId="89" priority="109">
      <formula>K10="N/A"</formula>
    </cfRule>
  </conditionalFormatting>
  <conditionalFormatting sqref="L10">
    <cfRule type="expression" dxfId="88" priority="110" stopIfTrue="1">
      <formula>OR(G10="ALL")</formula>
    </cfRule>
    <cfRule type="expression" dxfId="87" priority="111" stopIfTrue="1">
      <formula>OR(H10="Unassigned", H10="N/A-TCSG",H10="N/A- Agency funds",H10="N/A- Private Purpose Trust funds")</formula>
    </cfRule>
  </conditionalFormatting>
  <conditionalFormatting sqref="N10">
    <cfRule type="expression" dxfId="86" priority="112" stopIfTrue="1">
      <formula>OR(G10="ALL",#REF!="ALL")</formula>
    </cfRule>
    <cfRule type="expression" dxfId="85" priority="113">
      <formula>AND(OR(N10="Please Add",N10=""),M10="N")</formula>
    </cfRule>
  </conditionalFormatting>
  <conditionalFormatting sqref="K10">
    <cfRule type="expression" dxfId="84" priority="114">
      <formula>OR(H10="Unassigned", H10="N/A-TCSG",H10="N/A- Agency funds",H10="N/A- Private Purpose Trust funds")</formula>
    </cfRule>
    <cfRule type="expression" dxfId="83" priority="115" stopIfTrue="1">
      <formula>OR(G10="ALL",#REF!="ALL")</formula>
    </cfRule>
    <cfRule type="expression" dxfId="82" priority="116">
      <formula>K10="N/A"</formula>
    </cfRule>
  </conditionalFormatting>
  <conditionalFormatting sqref="K10">
    <cfRule type="expression" dxfId="81" priority="117">
      <formula>OR(H10="N/A-TCSG",H10="N/A- Agency funds",H10="N/A- Private Purpose Trust funds")</formula>
    </cfRule>
    <cfRule type="expression" dxfId="80" priority="118">
      <formula>OR(G10="ALL",#REF!="ALL")</formula>
    </cfRule>
    <cfRule type="expression" dxfId="79" priority="119">
      <formula>K10="N/A"</formula>
    </cfRule>
  </conditionalFormatting>
  <conditionalFormatting sqref="M10">
    <cfRule type="expression" dxfId="78" priority="86" stopIfTrue="1">
      <formula>OR(G10="ALL",B10="N")</formula>
    </cfRule>
    <cfRule type="expression" dxfId="77" priority="87" stopIfTrue="1">
      <formula>OR(H10="Unassigned", H10="N/A-TCSG",H10="N/A- Agency funds",H10="N/A- Private Purpose Trust funds")</formula>
    </cfRule>
    <cfRule type="expression" dxfId="76" priority="88" stopIfTrue="1">
      <formula>L10="N/A"</formula>
    </cfRule>
    <cfRule type="expression" dxfId="75" priority="89">
      <formula>AND(OR(I10="Direct Federal Funds",I10="Indirect federal funds"),OR(L10&gt;0,L10&lt;&gt;"Add CFDA"),M10="")</formula>
    </cfRule>
  </conditionalFormatting>
  <conditionalFormatting sqref="J10">
    <cfRule type="expression" dxfId="74" priority="74">
      <formula>OR(H10="Unassigned",H10="N/A-TCSG",H10="N/A- Agency funds",H10="N/A- Private Purpose Trust funds")</formula>
    </cfRule>
    <cfRule type="expression" dxfId="73" priority="75">
      <formula>OR(G10="ALL",B10="N")</formula>
    </cfRule>
    <cfRule type="expression" dxfId="72" priority="76">
      <formula>J10="N/A"</formula>
    </cfRule>
  </conditionalFormatting>
  <conditionalFormatting sqref="K26">
    <cfRule type="expression" dxfId="71" priority="69">
      <formula>AND(OR(I26="Restricted",I26="Assigned",I26="Committed",I26="Nonspendable"),(OR(K26="Please Add Details Here",K26="")))</formula>
    </cfRule>
  </conditionalFormatting>
  <conditionalFormatting sqref="K26">
    <cfRule type="expression" dxfId="70" priority="70">
      <formula>OR(I26="Unassigned",I26="N/A-TCSG",I26="N/A- Agency funds",I26="N/A- Private Purpose Trust funds")</formula>
    </cfRule>
    <cfRule type="expression" dxfId="69" priority="71">
      <formula>OR(H26="ALL",B26="N")</formula>
    </cfRule>
    <cfRule type="expression" dxfId="68" priority="72">
      <formula>K26="N/A"</formula>
    </cfRule>
  </conditionalFormatting>
  <conditionalFormatting sqref="H28:H80 H10:H26">
    <cfRule type="cellIs" dxfId="67" priority="63" operator="equal">
      <formula>"select from drop down"</formula>
    </cfRule>
    <cfRule type="expression" dxfId="66" priority="64">
      <formula>AND(OR(G10="Restricted",G10="Assigned",G10="Committed",G10="Nonspendable"),(OR(H10="Please Add Details Here",H10="")))</formula>
    </cfRule>
  </conditionalFormatting>
  <conditionalFormatting sqref="H28:H80 H10:H26">
    <cfRule type="expression" dxfId="65" priority="65">
      <formula>OR(G10="Unassigned",G10="N/A-TCSG",G10="N/A- Agency funds",G10="N/A- Private Purpose Trust funds")</formula>
    </cfRule>
    <cfRule type="expression" dxfId="64" priority="66" stopIfTrue="1">
      <formula>OR(G10="ALL",B10="N")</formula>
    </cfRule>
    <cfRule type="expression" dxfId="63" priority="67">
      <formula>H10="N/A"</formula>
    </cfRule>
  </conditionalFormatting>
  <conditionalFormatting sqref="I10:I26 I28:I80">
    <cfRule type="expression" dxfId="62" priority="68" stopIfTrue="1">
      <formula>OR(G10="ALL",B10="N")</formula>
    </cfRule>
  </conditionalFormatting>
  <conditionalFormatting sqref="I10:I26 I28:I80">
    <cfRule type="cellIs" dxfId="61" priority="62" operator="equal">
      <formula>"N/A"</formula>
    </cfRule>
  </conditionalFormatting>
  <conditionalFormatting sqref="K27">
    <cfRule type="expression" dxfId="60" priority="32">
      <formula>AND(OR(H27="Restricted",H27="Assigned",H27="Committed",H27="Nonspendable"),(OR(K27="Please Add Fund Usage Description",K27="")))</formula>
    </cfRule>
  </conditionalFormatting>
  <conditionalFormatting sqref="L27">
    <cfRule type="expression" dxfId="59" priority="40">
      <formula>L27="Add CFDA"</formula>
    </cfRule>
    <cfRule type="expression" dxfId="58" priority="41">
      <formula>L27="N/A"</formula>
    </cfRule>
    <cfRule type="expression" dxfId="57" priority="42">
      <formula>L27=""</formula>
    </cfRule>
  </conditionalFormatting>
  <conditionalFormatting sqref="N27">
    <cfRule type="expression" dxfId="56" priority="39" stopIfTrue="1">
      <formula>L27="N/A"</formula>
    </cfRule>
  </conditionalFormatting>
  <conditionalFormatting sqref="K27">
    <cfRule type="expression" dxfId="55" priority="43" stopIfTrue="1">
      <formula>OR(G27="ALL",#REF!="ALL")</formula>
    </cfRule>
  </conditionalFormatting>
  <conditionalFormatting sqref="L27">
    <cfRule type="expression" dxfId="54" priority="37" stopIfTrue="1">
      <formula>OR(G27="ALL",#REF!="ALL")</formula>
    </cfRule>
  </conditionalFormatting>
  <conditionalFormatting sqref="K27">
    <cfRule type="expression" dxfId="53" priority="36" stopIfTrue="1">
      <formula>OR(G27="ALL",B27="N")</formula>
    </cfRule>
    <cfRule type="expression" dxfId="52" priority="38">
      <formula>K27="N/A"</formula>
    </cfRule>
  </conditionalFormatting>
  <conditionalFormatting sqref="L27">
    <cfRule type="expression" dxfId="51" priority="34" stopIfTrue="1">
      <formula>OR(G27="ALL",B27="N")</formula>
    </cfRule>
  </conditionalFormatting>
  <conditionalFormatting sqref="K27">
    <cfRule type="expression" dxfId="50" priority="33" stopIfTrue="1">
      <formula>OR(G27="ALL",#REF!="ALL")</formula>
    </cfRule>
    <cfRule type="expression" dxfId="49" priority="35">
      <formula>K27="N/A"</formula>
    </cfRule>
  </conditionalFormatting>
  <conditionalFormatting sqref="N27">
    <cfRule type="expression" dxfId="48" priority="44" stopIfTrue="1">
      <formula>OR(G27="ALL",B27="N")</formula>
    </cfRule>
    <cfRule type="expression" dxfId="47" priority="45" stopIfTrue="1">
      <formula>OR(H27="Unassigned", H27="N/A-TCSG",H27="N/A- Agency funds",H27="N/A- Private Purpose Trust funds")</formula>
    </cfRule>
    <cfRule type="expression" dxfId="46" priority="46">
      <formula>AND(OR(N27="Please Add",N27=""),M27="N")</formula>
    </cfRule>
  </conditionalFormatting>
  <conditionalFormatting sqref="K27">
    <cfRule type="expression" dxfId="45" priority="48">
      <formula>OR(H27="Unassigned",H27="N/A-TCSG",H27="N/A- Agency funds",H27="N/A- Private Purpose Trust funds")</formula>
    </cfRule>
    <cfRule type="expression" dxfId="44" priority="49">
      <formula>OR(G27="ALL")</formula>
    </cfRule>
    <cfRule type="expression" dxfId="43" priority="50">
      <formula>K27="N/A"</formula>
    </cfRule>
  </conditionalFormatting>
  <conditionalFormatting sqref="L27">
    <cfRule type="expression" dxfId="42" priority="51" stopIfTrue="1">
      <formula>OR(G27="ALL")</formula>
    </cfRule>
    <cfRule type="expression" dxfId="41" priority="52" stopIfTrue="1">
      <formula>OR(H27="Unassigned", H27="N/A-TCSG",H27="N/A- Agency funds",H27="N/A- Private Purpose Trust funds")</formula>
    </cfRule>
  </conditionalFormatting>
  <conditionalFormatting sqref="N27">
    <cfRule type="expression" dxfId="40" priority="53" stopIfTrue="1">
      <formula>OR(G27="ALL",#REF!="ALL")</formula>
    </cfRule>
    <cfRule type="expression" dxfId="39" priority="54">
      <formula>AND(OR(N27="Please Add",N27=""),M27="N")</formula>
    </cfRule>
  </conditionalFormatting>
  <conditionalFormatting sqref="K27">
    <cfRule type="expression" dxfId="38" priority="55">
      <formula>OR(H27="Unassigned", H27="N/A-TCSG",H27="N/A- Agency funds",H27="N/A- Private Purpose Trust funds")</formula>
    </cfRule>
    <cfRule type="expression" dxfId="37" priority="56" stopIfTrue="1">
      <formula>OR(G27="ALL",#REF!="ALL")</formula>
    </cfRule>
    <cfRule type="expression" dxfId="36" priority="57">
      <formula>K27="N/A"</formula>
    </cfRule>
  </conditionalFormatting>
  <conditionalFormatting sqref="K27">
    <cfRule type="expression" dxfId="35" priority="58">
      <formula>OR(H27="N/A-TCSG",H27="N/A- Agency funds",H27="N/A- Private Purpose Trust funds")</formula>
    </cfRule>
    <cfRule type="expression" dxfId="34" priority="59">
      <formula>OR(G27="ALL",#REF!="ALL")</formula>
    </cfRule>
    <cfRule type="expression" dxfId="33" priority="60">
      <formula>K27="N/A"</formula>
    </cfRule>
  </conditionalFormatting>
  <conditionalFormatting sqref="M27">
    <cfRule type="expression" dxfId="32" priority="28">
      <formula>AND(OR(I27="Direct Federal Funds",I27="Indirect federal funds", I27="Direct Federal Relief -COVID", I27="Indirect Federal Relief -COVID"),OR(L27&gt;0,L27&lt;&gt;"Add CFDA"),M27="")</formula>
    </cfRule>
    <cfRule type="expression" dxfId="31" priority="29" stopIfTrue="1">
      <formula>OR(G27="ALL",B27="N")</formula>
    </cfRule>
    <cfRule type="expression" dxfId="30" priority="30" stopIfTrue="1">
      <formula>OR(H27="Unassigned", H27="N/A-TCSG",H27="N/A- Agency funds",H27="N/A- Private Purpose Trust funds")</formula>
    </cfRule>
    <cfRule type="expression" dxfId="29" priority="31" stopIfTrue="1">
      <formula>L27="N/A"</formula>
    </cfRule>
  </conditionalFormatting>
  <conditionalFormatting sqref="J27">
    <cfRule type="expression" dxfId="28" priority="24">
      <formula>AND(OR(H27="Restricted",H27="Assigned",H27="Committed",H27="Nonspendable"),(OR(J27="Please Add Details Here",J27="")))</formula>
    </cfRule>
  </conditionalFormatting>
  <conditionalFormatting sqref="J27">
    <cfRule type="expression" dxfId="27" priority="25">
      <formula>OR(H27="Unassigned",H27="N/A-TCSG",H27="N/A- Agency funds",H27="N/A- Private Purpose Trust funds")</formula>
    </cfRule>
    <cfRule type="expression" dxfId="26" priority="26">
      <formula>OR(G27="ALL",B27="N")</formula>
    </cfRule>
    <cfRule type="expression" dxfId="25" priority="27">
      <formula>J27="N/A"</formula>
    </cfRule>
  </conditionalFormatting>
  <conditionalFormatting sqref="J27">
    <cfRule type="expression" dxfId="24" priority="47">
      <formula>OR(I27="Unassigned", I27="N/A-TCSG",I27="N/A- Agency funds",I27="N/A- Private Purpose Trust funds")</formula>
    </cfRule>
  </conditionalFormatting>
  <conditionalFormatting sqref="I27">
    <cfRule type="expression" dxfId="23" priority="17">
      <formula>AND(OR(H27="Restricted",H27="Assigned",H27="Committed",H27="Nonspendable"),(OR(I27="Select Rationale",I27="")))</formula>
    </cfRule>
    <cfRule type="expression" dxfId="22" priority="61" stopIfTrue="1">
      <formula>OR(G27="ALL",B27="N")</formula>
    </cfRule>
  </conditionalFormatting>
  <conditionalFormatting sqref="I27">
    <cfRule type="cellIs" dxfId="21" priority="23" operator="equal">
      <formula>"N/A"</formula>
    </cfRule>
  </conditionalFormatting>
  <conditionalFormatting sqref="H27">
    <cfRule type="cellIs" dxfId="20" priority="18" operator="equal">
      <formula>"select from drop down"</formula>
    </cfRule>
    <cfRule type="expression" dxfId="19" priority="19">
      <formula>AND(OR(G27="Restricted",G27="Assigned",G27="Committed",G27="Nonspendable"),(OR(H27="Please Add Details Here",H27="")))</formula>
    </cfRule>
  </conditionalFormatting>
  <conditionalFormatting sqref="H27">
    <cfRule type="expression" dxfId="18" priority="20">
      <formula>OR(G27="Unassigned",G27="N/A-TCSG",G27="N/A- Agency funds",G27="N/A- Private Purpose Trust funds")</formula>
    </cfRule>
    <cfRule type="expression" dxfId="17" priority="21" stopIfTrue="1">
      <formula>OR(G27="ALL",B27="N")</formula>
    </cfRule>
    <cfRule type="expression" dxfId="16" priority="22">
      <formula>H27="N/A"</formula>
    </cfRule>
  </conditionalFormatting>
  <conditionalFormatting sqref="K28">
    <cfRule type="expression" dxfId="15" priority="13">
      <formula>AND(OR(I28="Restricted",I28="Assigned",I28="Committed",I28="Nonspendable"),(OR(K28="Please Add Details Here",K28="")))</formula>
    </cfRule>
  </conditionalFormatting>
  <conditionalFormatting sqref="K28">
    <cfRule type="expression" dxfId="14" priority="14">
      <formula>OR(I28="Unassigned",I28="N/A-TCSG",I28="N/A- Agency funds",I28="N/A- Private Purpose Trust funds")</formula>
    </cfRule>
    <cfRule type="expression" dxfId="13" priority="15">
      <formula>OR(H28="ALL",B28="N")</formula>
    </cfRule>
    <cfRule type="expression" dxfId="12" priority="16">
      <formula>K28="N/A"</formula>
    </cfRule>
  </conditionalFormatting>
  <conditionalFormatting sqref="J26">
    <cfRule type="expression" dxfId="11" priority="9">
      <formula>AND(OR(H26="Restricted",H26="Assigned",H26="Committed",H26="Nonspendable"),(OR(J26="Please Add Details Here",J26="")))</formula>
    </cfRule>
  </conditionalFormatting>
  <conditionalFormatting sqref="J26">
    <cfRule type="expression" dxfId="10" priority="10">
      <formula>OR(H26="Unassigned",H26="N/A-TCSG",H26="N/A- Agency funds",H26="N/A- Private Purpose Trust funds")</formula>
    </cfRule>
    <cfRule type="expression" dxfId="9" priority="11">
      <formula>OR(G26="ALL",A26="N")</formula>
    </cfRule>
    <cfRule type="expression" dxfId="8" priority="12">
      <formula>J26="N/A"</formula>
    </cfRule>
  </conditionalFormatting>
  <conditionalFormatting sqref="J28">
    <cfRule type="expression" dxfId="7" priority="5">
      <formula>AND(OR(H28="Restricted",H28="Assigned",H28="Committed",H28="Nonspendable"),(OR(J28="Please Add Details Here",J28="")))</formula>
    </cfRule>
  </conditionalFormatting>
  <conditionalFormatting sqref="J28">
    <cfRule type="expression" dxfId="6" priority="6">
      <formula>OR(H28="Unassigned",H28="N/A-TCSG",H28="N/A- Agency funds",H28="N/A- Private Purpose Trust funds")</formula>
    </cfRule>
    <cfRule type="expression" dxfId="5" priority="7">
      <formula>OR(G28="ALL",A28="N")</formula>
    </cfRule>
    <cfRule type="expression" dxfId="4" priority="8">
      <formula>J28="N/A"</formula>
    </cfRule>
  </conditionalFormatting>
  <conditionalFormatting sqref="K18">
    <cfRule type="expression" dxfId="3" priority="1">
      <formula>AND(OR(I18="Restricted",I18="Assigned",I18="Committed",I18="Nonspendable"),(OR(K18="Please Add Details Here",K18="")))</formula>
    </cfRule>
  </conditionalFormatting>
  <conditionalFormatting sqref="K18">
    <cfRule type="expression" dxfId="2" priority="2">
      <formula>OR(I18="Unassigned",I18="N/A-TCSG",I18="N/A- Agency funds",I18="N/A- Private Purpose Trust funds")</formula>
    </cfRule>
    <cfRule type="expression" dxfId="1" priority="3">
      <formula>OR(H18="ALL",B18="N")</formula>
    </cfRule>
    <cfRule type="expression" dxfId="0" priority="4">
      <formula>K18="N/A"</formula>
    </cfRule>
  </conditionalFormatting>
  <dataValidations count="7">
    <dataValidation allowBlank="1" showInputMessage="1" showErrorMessage="1" prompt="If answer is &quot;N&quot; in column J - please give reason for using a CFDA number that is not on current program catalog." sqref="N2 N4:N1048576" xr:uid="{00000000-0002-0000-0400-000000000000}"/>
    <dataValidation type="textLength" allowBlank="1" showInputMessage="1" showErrorMessage="1" prompt="If column F is Restricted, Assigned, Committed, or Nonspendable, please describe specific purpose for use of funds._x000a__x000a_Warning 50 character maximum." sqref="K4:K7 K2 K29:K1048576 K27 K9:K17 K19:K25" xr:uid="{00000000-0002-0000-0400-000001000000}">
      <formula1>0</formula1>
      <formula2>50</formula2>
    </dataValidation>
    <dataValidation type="textLength" allowBlank="1" showInputMessage="1" showErrorMessage="1" prompt="Please give additional detail for rationale selected in column G.  (i.e. OCGA reference, contract or MOU participants, Grantor agency, etc.)  Warning Maximum 100 characters." sqref="J4:J7 J2 K26 K28 J29:J1048576 J27 J9:J25 K18" xr:uid="{00000000-0002-0000-0400-000002000000}">
      <formula1>0</formula1>
      <formula2>100</formula2>
    </dataValidation>
    <dataValidation type="list" allowBlank="1" showInputMessage="1" showErrorMessage="1" prompt="If column F is Restricted, Assigned, Committed, or Nonspendable, please select rationale and submit supporting documentation." sqref="I4:I7 I2" xr:uid="{00000000-0002-0000-0400-000003000000}">
      <formula1>$C$2:$C$18</formula1>
    </dataValidation>
    <dataValidation allowBlank="1" showInputMessage="1" showErrorMessage="1" prompt="If column F is Restricted, Assigned, Committed, or Nonspendable, please select rationale and submit supporting documentation." sqref="I9" xr:uid="{00000000-0002-0000-0400-000004000000}"/>
    <dataValidation allowBlank="1" showErrorMessage="1" sqref="O10:O80" xr:uid="{00000000-0002-0000-0400-000005000000}"/>
    <dataValidation allowBlank="1" showInputMessage="1" showErrorMessage="1" prompt="Enter CFDA number _x000a_" sqref="L10:L80" xr:uid="{00000000-0002-0000-0400-000006000000}"/>
  </dataValidations>
  <hyperlinks>
    <hyperlink ref="L6" r:id="rId1" xr:uid="{00000000-0004-0000-0400-000000000000}"/>
    <hyperlink ref="C4" r:id="rId2" xr:uid="{00000000-0004-0000-0400-000001000000}"/>
  </hyperlinks>
  <printOptions horizontalCentered="1" verticalCentered="1"/>
  <pageMargins left="0.25" right="0.25" top="0.5" bottom="0.25" header="0.3" footer="0.3"/>
  <pageSetup scale="37" orientation="landscape" r:id="rId3"/>
  <headerFooter>
    <oddHeader>&amp;L&amp;G&amp;RRev 04/15/20</oddHeader>
  </headerFooter>
  <drawing r:id="rId4"/>
  <legacyDrawingHF r:id="rId5"/>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400-000009000000}">
          <x14:formula1>
            <xm:f>'Dropdown Lists'!$G$2:$G$3</xm:f>
          </x14:formula1>
          <xm:sqref>M10:M80 B10:B80</xm:sqref>
        </x14:dataValidation>
        <x14:dataValidation type="list" errorStyle="warning" allowBlank="1" showInputMessage="1" showErrorMessage="1" prompt="select fund balance category for requested fund sources" xr:uid="{00000000-0002-0000-0400-000008000000}">
          <x14:formula1>
            <xm:f>'Dropdown Lists'!$J$2:$J$10</xm:f>
          </x14:formula1>
          <xm:sqref>H10:H80</xm:sqref>
        </x14:dataValidation>
        <x14:dataValidation type="list" allowBlank="1" showInputMessage="1" showErrorMessage="1" prompt="If column F is Restricted, Assigned, Committed, or Nonspendable, please select rationale and submit supporting documentation." xr:uid="{00000000-0002-0000-0400-000007000000}">
          <x14:formula1>
            <xm:f>'Dropdown Lists'!$B$2:$B$23</xm:f>
          </x14:formula1>
          <xm:sqref>I10:I1048576</xm:sqref>
        </x14:dataValidation>
        <x14:dataValidation type="list" allowBlank="1" showInputMessage="1" showErrorMessage="1" xr:uid="{24F071D4-4A0D-4899-86EC-E8CBB2190445}">
          <x14:formula1>
            <xm:f>'Dropdown Lists'!$N$2:$N$6</xm:f>
          </x14:formula1>
          <xm:sqref>F10:F150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88"/>
  <sheetViews>
    <sheetView zoomScale="94" zoomScaleNormal="94" workbookViewId="0">
      <selection activeCell="B2" sqref="B2:D4"/>
    </sheetView>
  </sheetViews>
  <sheetFormatPr defaultColWidth="9.33203125" defaultRowHeight="13.2"/>
  <cols>
    <col min="1" max="1" width="22.77734375" style="18" customWidth="1"/>
    <col min="2" max="2" width="29" style="18" customWidth="1"/>
    <col min="3" max="6" width="20.6640625" style="18" customWidth="1"/>
    <col min="7" max="7" width="57.6640625" style="18" customWidth="1"/>
    <col min="8" max="8" width="56.77734375" style="18" customWidth="1"/>
    <col min="9" max="9" width="60.21875" style="18" customWidth="1"/>
    <col min="10" max="10" width="15" style="18" customWidth="1"/>
    <col min="11" max="11" width="14" style="18" customWidth="1"/>
    <col min="12" max="12" width="28.77734375" style="18" customWidth="1"/>
    <col min="13" max="16384" width="9.33203125" style="18"/>
  </cols>
  <sheetData>
    <row r="1" spans="1:13" ht="20.25" customHeight="1" thickBot="1">
      <c r="A1" s="315" t="s">
        <v>30</v>
      </c>
      <c r="B1" s="315"/>
      <c r="C1" s="315"/>
      <c r="D1" s="315"/>
      <c r="E1" s="315"/>
      <c r="F1" s="315"/>
      <c r="G1" s="315"/>
      <c r="H1" s="315"/>
      <c r="I1" s="315"/>
      <c r="J1" s="315"/>
      <c r="K1" s="315"/>
      <c r="L1" s="315"/>
      <c r="M1" s="315"/>
    </row>
    <row r="2" spans="1:13" ht="16.2" thickBot="1">
      <c r="A2" s="19" t="s">
        <v>31</v>
      </c>
      <c r="B2" s="316" t="s">
        <v>39</v>
      </c>
      <c r="C2" s="317"/>
      <c r="D2" s="318"/>
    </row>
    <row r="3" spans="1:13" ht="16.2" thickBot="1">
      <c r="A3" s="20" t="s">
        <v>32</v>
      </c>
      <c r="B3" s="319" t="s">
        <v>40</v>
      </c>
      <c r="C3" s="320"/>
      <c r="D3" s="321"/>
      <c r="G3" s="322"/>
      <c r="H3" s="322"/>
      <c r="I3" s="322"/>
      <c r="J3" s="322"/>
      <c r="K3" s="322"/>
      <c r="L3" s="322"/>
    </row>
    <row r="4" spans="1:13" ht="16.2" thickBot="1">
      <c r="A4" s="20" t="s">
        <v>33</v>
      </c>
      <c r="B4" s="323" t="s">
        <v>41</v>
      </c>
      <c r="C4" s="324"/>
      <c r="D4" s="325"/>
      <c r="H4" s="18" t="s">
        <v>139</v>
      </c>
    </row>
    <row r="5" spans="1:13">
      <c r="A5" s="21"/>
      <c r="B5" s="21"/>
    </row>
    <row r="6" spans="1:13">
      <c r="A6" s="22"/>
      <c r="B6" s="23"/>
      <c r="G6" s="23"/>
      <c r="I6" s="24" t="s">
        <v>34</v>
      </c>
      <c r="J6" s="25" t="s">
        <v>23</v>
      </c>
      <c r="L6" s="23"/>
    </row>
    <row r="7" spans="1:13" ht="17.25" customHeight="1" thickBot="1">
      <c r="A7" s="26"/>
      <c r="B7" s="27"/>
      <c r="D7" s="23"/>
      <c r="J7" s="23"/>
      <c r="K7" s="23"/>
      <c r="L7" s="23"/>
    </row>
    <row r="8" spans="1:13" s="29" customFormat="1" ht="18" customHeight="1" thickBot="1">
      <c r="A8" s="309" t="s">
        <v>42</v>
      </c>
      <c r="B8" s="310"/>
      <c r="C8" s="311"/>
      <c r="D8" s="28"/>
      <c r="E8" s="28"/>
      <c r="F8" s="28"/>
      <c r="G8" s="312" t="s">
        <v>175</v>
      </c>
      <c r="H8" s="313"/>
      <c r="I8" s="314"/>
      <c r="J8" s="41"/>
      <c r="K8" s="42"/>
      <c r="L8" s="43"/>
    </row>
    <row r="9" spans="1:13" s="32" customFormat="1" ht="96" customHeight="1" thickBot="1">
      <c r="A9" s="31" t="s">
        <v>142</v>
      </c>
      <c r="B9" s="30" t="s">
        <v>35</v>
      </c>
      <c r="C9" s="31" t="s">
        <v>143</v>
      </c>
      <c r="D9" s="30" t="s">
        <v>36</v>
      </c>
      <c r="E9" s="30" t="s">
        <v>37</v>
      </c>
      <c r="F9" s="31" t="s">
        <v>138</v>
      </c>
      <c r="G9" s="31" t="s">
        <v>133</v>
      </c>
      <c r="H9" s="31" t="s">
        <v>132</v>
      </c>
      <c r="I9" s="31" t="s">
        <v>137</v>
      </c>
      <c r="J9" s="31" t="s">
        <v>38</v>
      </c>
      <c r="K9" s="31" t="s">
        <v>122</v>
      </c>
      <c r="L9" s="31" t="s">
        <v>141</v>
      </c>
      <c r="M9" s="31" t="s">
        <v>140</v>
      </c>
    </row>
    <row r="10" spans="1:13">
      <c r="A10" s="44">
        <v>42200</v>
      </c>
      <c r="B10" s="44" t="s">
        <v>43</v>
      </c>
      <c r="C10" s="45">
        <v>19284</v>
      </c>
      <c r="D10" s="45" t="s">
        <v>44</v>
      </c>
      <c r="E10" s="46" t="s">
        <v>45</v>
      </c>
      <c r="F10" s="46"/>
      <c r="G10" s="47" t="s">
        <v>46</v>
      </c>
      <c r="H10" s="47" t="s">
        <v>47</v>
      </c>
      <c r="I10" s="48" t="s">
        <v>48</v>
      </c>
      <c r="J10" s="46">
        <v>97.031999999999996</v>
      </c>
      <c r="K10" s="49" t="s">
        <v>49</v>
      </c>
      <c r="L10" s="50"/>
    </row>
    <row r="11" spans="1:13">
      <c r="A11" s="35">
        <v>42200</v>
      </c>
      <c r="B11" s="35" t="s">
        <v>50</v>
      </c>
      <c r="C11" s="36">
        <v>19284</v>
      </c>
      <c r="D11" s="35" t="s">
        <v>51</v>
      </c>
      <c r="E11" s="37" t="s">
        <v>52</v>
      </c>
      <c r="F11" s="37"/>
      <c r="G11" s="38"/>
      <c r="H11" s="38"/>
      <c r="I11" s="51"/>
      <c r="J11" s="37"/>
      <c r="K11" s="52"/>
      <c r="L11" s="53"/>
    </row>
    <row r="12" spans="1:13">
      <c r="A12" s="45">
        <v>42200</v>
      </c>
      <c r="B12" s="45" t="s">
        <v>43</v>
      </c>
      <c r="C12" s="45">
        <v>19297</v>
      </c>
      <c r="D12" s="45" t="s">
        <v>44</v>
      </c>
      <c r="E12" s="54" t="s">
        <v>45</v>
      </c>
      <c r="F12" s="54"/>
      <c r="G12" s="55" t="s">
        <v>46</v>
      </c>
      <c r="H12" s="55" t="s">
        <v>47</v>
      </c>
      <c r="I12" s="56" t="s">
        <v>48</v>
      </c>
      <c r="J12" s="45">
        <v>97.031999999999996</v>
      </c>
      <c r="K12" s="57" t="s">
        <v>49</v>
      </c>
      <c r="L12" s="58"/>
    </row>
    <row r="13" spans="1:13">
      <c r="A13" s="35">
        <v>42200</v>
      </c>
      <c r="B13" s="35" t="s">
        <v>50</v>
      </c>
      <c r="C13" s="35">
        <v>19297</v>
      </c>
      <c r="D13" s="35" t="s">
        <v>51</v>
      </c>
      <c r="E13" s="37" t="s">
        <v>52</v>
      </c>
      <c r="F13" s="37"/>
      <c r="G13" s="38"/>
      <c r="H13" s="38"/>
      <c r="I13" s="51"/>
      <c r="J13" s="37"/>
      <c r="K13" s="52"/>
      <c r="L13" s="53"/>
    </row>
    <row r="14" spans="1:13">
      <c r="A14" s="45">
        <v>42200</v>
      </c>
      <c r="B14" s="45" t="s">
        <v>43</v>
      </c>
      <c r="C14" s="59" t="s">
        <v>53</v>
      </c>
      <c r="D14" s="45" t="s">
        <v>44</v>
      </c>
      <c r="E14" s="54" t="s">
        <v>54</v>
      </c>
      <c r="F14" s="54"/>
      <c r="G14" s="55" t="s">
        <v>55</v>
      </c>
      <c r="H14" s="55"/>
      <c r="I14" s="56"/>
      <c r="J14" s="54"/>
      <c r="K14" s="60"/>
      <c r="L14" s="58"/>
    </row>
    <row r="15" spans="1:13">
      <c r="A15" s="35">
        <v>42200</v>
      </c>
      <c r="B15" s="35" t="s">
        <v>50</v>
      </c>
      <c r="C15" s="61" t="s">
        <v>53</v>
      </c>
      <c r="D15" s="35" t="s">
        <v>51</v>
      </c>
      <c r="E15" s="37" t="s">
        <v>52</v>
      </c>
      <c r="F15" s="37"/>
      <c r="G15" s="38"/>
      <c r="H15" s="38"/>
      <c r="I15" s="51"/>
      <c r="J15" s="37"/>
      <c r="K15" s="52"/>
      <c r="L15" s="53"/>
    </row>
    <row r="16" spans="1:13" ht="39.6">
      <c r="A16" s="45">
        <v>42200</v>
      </c>
      <c r="B16" s="45" t="s">
        <v>43</v>
      </c>
      <c r="C16" s="62">
        <v>20181</v>
      </c>
      <c r="D16" s="45" t="s">
        <v>44</v>
      </c>
      <c r="E16" s="63" t="s">
        <v>45</v>
      </c>
      <c r="F16" s="63"/>
      <c r="G16" s="55" t="s">
        <v>46</v>
      </c>
      <c r="H16" s="64" t="s">
        <v>56</v>
      </c>
      <c r="I16" s="56" t="s">
        <v>57</v>
      </c>
      <c r="J16" s="65">
        <v>93.567999999999998</v>
      </c>
      <c r="K16" s="57" t="s">
        <v>58</v>
      </c>
      <c r="L16" s="66" t="s">
        <v>59</v>
      </c>
    </row>
    <row r="17" spans="1:12">
      <c r="A17" s="35">
        <v>42200</v>
      </c>
      <c r="B17" s="35" t="s">
        <v>50</v>
      </c>
      <c r="C17" s="61">
        <v>20181</v>
      </c>
      <c r="D17" s="35" t="s">
        <v>51</v>
      </c>
      <c r="E17" s="37" t="s">
        <v>52</v>
      </c>
      <c r="F17" s="37"/>
      <c r="G17" s="38"/>
      <c r="H17" s="51"/>
      <c r="I17" s="35"/>
      <c r="J17" s="37"/>
      <c r="K17" s="35"/>
      <c r="L17" s="53"/>
    </row>
    <row r="18" spans="1:12">
      <c r="A18" s="35"/>
      <c r="B18" s="35"/>
      <c r="C18" s="61"/>
      <c r="D18" s="35"/>
      <c r="E18" s="37"/>
      <c r="F18" s="37"/>
      <c r="G18" s="38"/>
      <c r="H18" s="51"/>
      <c r="I18" s="35"/>
      <c r="J18" s="37"/>
      <c r="K18" s="35"/>
      <c r="L18" s="53"/>
    </row>
    <row r="19" spans="1:12" s="68" customFormat="1" ht="39.6">
      <c r="A19" s="45">
        <v>42200</v>
      </c>
      <c r="B19" s="45" t="s">
        <v>43</v>
      </c>
      <c r="C19" s="62" t="s">
        <v>60</v>
      </c>
      <c r="D19" s="45" t="s">
        <v>44</v>
      </c>
      <c r="E19" s="54" t="s">
        <v>61</v>
      </c>
      <c r="F19" s="54"/>
      <c r="G19" s="55" t="s">
        <v>46</v>
      </c>
      <c r="H19" s="56" t="s">
        <v>62</v>
      </c>
      <c r="I19" s="67" t="s">
        <v>63</v>
      </c>
      <c r="J19" s="54"/>
      <c r="K19" s="45"/>
      <c r="L19" s="58"/>
    </row>
    <row r="20" spans="1:12">
      <c r="A20" s="35"/>
      <c r="B20" s="35"/>
      <c r="C20" s="61"/>
      <c r="D20" s="35"/>
      <c r="E20" s="37"/>
      <c r="F20" s="37"/>
      <c r="G20" s="38"/>
      <c r="H20" s="51"/>
      <c r="I20" s="35"/>
      <c r="J20" s="37"/>
      <c r="K20" s="35"/>
      <c r="L20" s="53"/>
    </row>
    <row r="21" spans="1:12">
      <c r="A21" s="35"/>
      <c r="B21" s="35"/>
      <c r="C21" s="61"/>
      <c r="D21" s="35"/>
      <c r="E21" s="37"/>
      <c r="F21" s="37"/>
      <c r="G21" s="38"/>
      <c r="H21" s="51"/>
      <c r="I21" s="35"/>
      <c r="J21" s="37"/>
      <c r="K21" s="35"/>
      <c r="L21" s="53"/>
    </row>
    <row r="22" spans="1:12">
      <c r="A22" s="35"/>
      <c r="B22" s="35"/>
      <c r="C22" s="61"/>
      <c r="D22" s="35"/>
      <c r="E22" s="37"/>
      <c r="F22" s="37"/>
      <c r="G22" s="38"/>
      <c r="H22" s="51"/>
      <c r="I22" s="35"/>
      <c r="J22" s="37"/>
      <c r="K22" s="35"/>
      <c r="L22" s="53"/>
    </row>
    <row r="23" spans="1:12">
      <c r="A23" s="35"/>
      <c r="B23" s="35"/>
      <c r="C23" s="35"/>
      <c r="D23" s="35"/>
      <c r="E23" s="37"/>
      <c r="F23" s="37"/>
      <c r="G23" s="38"/>
      <c r="H23" s="51"/>
      <c r="I23" s="35"/>
      <c r="J23" s="37"/>
      <c r="K23" s="35"/>
      <c r="L23" s="53"/>
    </row>
    <row r="24" spans="1:12">
      <c r="A24" s="35"/>
      <c r="B24" s="35"/>
      <c r="C24" s="35"/>
      <c r="D24" s="35"/>
      <c r="E24" s="37"/>
      <c r="F24" s="37"/>
      <c r="G24" s="38"/>
      <c r="H24" s="51"/>
      <c r="I24" s="35"/>
      <c r="J24" s="37"/>
      <c r="K24" s="35"/>
      <c r="L24" s="53"/>
    </row>
    <row r="25" spans="1:12">
      <c r="A25" s="35"/>
      <c r="B25" s="35"/>
      <c r="C25" s="35"/>
      <c r="D25" s="35"/>
      <c r="E25" s="37"/>
      <c r="F25" s="37"/>
      <c r="G25" s="38"/>
      <c r="H25" s="51"/>
      <c r="I25" s="35"/>
      <c r="J25" s="37"/>
      <c r="K25" s="35"/>
      <c r="L25" s="53"/>
    </row>
    <row r="26" spans="1:12">
      <c r="A26" s="35"/>
      <c r="B26" s="35"/>
      <c r="C26" s="35"/>
      <c r="D26" s="35"/>
      <c r="E26" s="37"/>
      <c r="F26" s="37"/>
      <c r="G26" s="38"/>
      <c r="H26" s="51"/>
      <c r="I26" s="35"/>
      <c r="J26" s="37"/>
      <c r="K26" s="35"/>
      <c r="L26" s="53"/>
    </row>
    <row r="27" spans="1:12">
      <c r="A27" s="35"/>
      <c r="B27" s="35"/>
      <c r="C27" s="35"/>
      <c r="D27" s="35"/>
      <c r="E27" s="37"/>
      <c r="F27" s="37"/>
      <c r="G27" s="38"/>
      <c r="H27" s="51"/>
      <c r="I27" s="35"/>
      <c r="J27" s="37"/>
      <c r="K27" s="35"/>
      <c r="L27" s="53"/>
    </row>
    <row r="28" spans="1:12">
      <c r="A28" s="35"/>
      <c r="B28" s="35"/>
      <c r="C28" s="35"/>
      <c r="D28" s="35"/>
      <c r="E28" s="37"/>
      <c r="F28" s="37"/>
      <c r="G28" s="38"/>
      <c r="H28" s="51"/>
      <c r="I28" s="35"/>
      <c r="J28" s="37"/>
      <c r="K28" s="35"/>
      <c r="L28" s="53"/>
    </row>
    <row r="29" spans="1:12">
      <c r="A29" s="35"/>
      <c r="B29" s="35"/>
      <c r="C29" s="35"/>
      <c r="D29" s="35"/>
      <c r="E29" s="37"/>
      <c r="F29" s="37"/>
      <c r="G29" s="38"/>
      <c r="H29" s="51"/>
      <c r="I29" s="35"/>
      <c r="J29" s="37"/>
      <c r="K29" s="35"/>
      <c r="L29" s="53"/>
    </row>
    <row r="30" spans="1:12">
      <c r="A30" s="35"/>
      <c r="B30" s="35"/>
      <c r="C30" s="35"/>
      <c r="D30" s="35"/>
      <c r="E30" s="37"/>
      <c r="F30" s="37"/>
      <c r="G30" s="38"/>
      <c r="H30" s="51"/>
      <c r="I30" s="35"/>
      <c r="J30" s="37"/>
      <c r="K30" s="35"/>
      <c r="L30" s="53"/>
    </row>
    <row r="31" spans="1:12">
      <c r="A31" s="35"/>
      <c r="B31" s="35"/>
      <c r="C31" s="35"/>
      <c r="D31" s="35"/>
      <c r="E31" s="37"/>
      <c r="F31" s="37"/>
      <c r="G31" s="38"/>
      <c r="H31" s="51"/>
      <c r="I31" s="35"/>
      <c r="J31" s="37"/>
      <c r="K31" s="35"/>
      <c r="L31" s="53"/>
    </row>
    <row r="32" spans="1:12">
      <c r="A32" s="35"/>
      <c r="B32" s="35"/>
      <c r="C32" s="35"/>
      <c r="D32" s="35"/>
      <c r="E32" s="37"/>
      <c r="F32" s="37"/>
      <c r="G32" s="38"/>
      <c r="H32" s="51"/>
      <c r="I32" s="35"/>
      <c r="J32" s="37"/>
      <c r="K32" s="35"/>
      <c r="L32" s="53"/>
    </row>
    <row r="33" spans="1:12">
      <c r="A33" s="35"/>
      <c r="B33" s="35"/>
      <c r="C33" s="35"/>
      <c r="D33" s="35"/>
      <c r="E33" s="37"/>
      <c r="F33" s="37"/>
      <c r="G33" s="38"/>
      <c r="H33" s="51"/>
      <c r="I33" s="35"/>
      <c r="J33" s="37"/>
      <c r="K33" s="35"/>
      <c r="L33" s="53"/>
    </row>
    <row r="34" spans="1:12">
      <c r="A34" s="35"/>
      <c r="B34" s="35"/>
      <c r="C34" s="35"/>
      <c r="D34" s="35"/>
      <c r="E34" s="37"/>
      <c r="F34" s="37"/>
      <c r="G34" s="38"/>
      <c r="H34" s="51"/>
      <c r="I34" s="35"/>
      <c r="J34" s="37"/>
      <c r="K34" s="35"/>
      <c r="L34" s="53"/>
    </row>
    <row r="35" spans="1:12">
      <c r="A35" s="35"/>
      <c r="B35" s="35"/>
      <c r="C35" s="35"/>
      <c r="D35" s="35"/>
      <c r="E35" s="37"/>
      <c r="F35" s="37"/>
      <c r="G35" s="38"/>
      <c r="H35" s="51"/>
      <c r="I35" s="35"/>
      <c r="J35" s="37"/>
      <c r="K35" s="35"/>
      <c r="L35" s="53"/>
    </row>
    <row r="36" spans="1:12">
      <c r="A36" s="35"/>
      <c r="B36" s="35"/>
      <c r="C36" s="35"/>
      <c r="D36" s="35"/>
      <c r="E36" s="37"/>
      <c r="F36" s="37"/>
      <c r="G36" s="38"/>
      <c r="H36" s="51"/>
      <c r="I36" s="35"/>
      <c r="J36" s="37"/>
      <c r="K36" s="35"/>
      <c r="L36" s="53"/>
    </row>
    <row r="37" spans="1:12">
      <c r="A37" s="35"/>
      <c r="B37" s="35"/>
      <c r="C37" s="35"/>
      <c r="D37" s="35"/>
      <c r="E37" s="37"/>
      <c r="F37" s="37"/>
      <c r="G37" s="38"/>
      <c r="H37" s="51"/>
      <c r="I37" s="35"/>
      <c r="J37" s="37"/>
      <c r="K37" s="35"/>
      <c r="L37" s="53"/>
    </row>
    <row r="38" spans="1:12">
      <c r="A38" s="35"/>
      <c r="B38" s="35"/>
      <c r="C38" s="35"/>
      <c r="D38" s="35"/>
      <c r="E38" s="37"/>
      <c r="F38" s="37"/>
      <c r="G38" s="38"/>
      <c r="H38" s="51"/>
      <c r="I38" s="35"/>
      <c r="J38" s="37"/>
      <c r="K38" s="35"/>
      <c r="L38" s="53"/>
    </row>
    <row r="39" spans="1:12">
      <c r="A39" s="35"/>
      <c r="B39" s="35"/>
      <c r="C39" s="35"/>
      <c r="D39" s="35"/>
      <c r="E39" s="37"/>
      <c r="F39" s="37"/>
      <c r="G39" s="38"/>
      <c r="H39" s="51"/>
      <c r="I39" s="35"/>
      <c r="J39" s="37"/>
      <c r="K39" s="35"/>
      <c r="L39" s="53"/>
    </row>
    <row r="40" spans="1:12">
      <c r="A40" s="35"/>
      <c r="B40" s="35"/>
      <c r="C40" s="35"/>
      <c r="D40" s="35"/>
      <c r="E40" s="37"/>
      <c r="F40" s="37"/>
      <c r="G40" s="38"/>
      <c r="H40" s="51"/>
      <c r="I40" s="35"/>
      <c r="J40" s="37"/>
      <c r="K40" s="35"/>
      <c r="L40" s="53"/>
    </row>
    <row r="41" spans="1:12">
      <c r="A41" s="35"/>
      <c r="B41" s="35"/>
      <c r="C41" s="35"/>
      <c r="D41" s="35"/>
      <c r="E41" s="37"/>
      <c r="F41" s="37"/>
      <c r="G41" s="38"/>
      <c r="H41" s="51"/>
      <c r="I41" s="35"/>
      <c r="J41" s="37"/>
      <c r="K41" s="35"/>
      <c r="L41" s="53"/>
    </row>
    <row r="42" spans="1:12">
      <c r="A42" s="35"/>
      <c r="B42" s="35"/>
      <c r="C42" s="35"/>
      <c r="D42" s="35"/>
      <c r="E42" s="37"/>
      <c r="F42" s="37"/>
      <c r="G42" s="38"/>
      <c r="H42" s="51"/>
      <c r="I42" s="35"/>
      <c r="J42" s="37"/>
      <c r="K42" s="35"/>
      <c r="L42" s="53"/>
    </row>
    <row r="43" spans="1:12">
      <c r="A43" s="35"/>
      <c r="B43" s="35"/>
      <c r="C43" s="35"/>
      <c r="D43" s="35"/>
      <c r="E43" s="37"/>
      <c r="F43" s="37"/>
      <c r="G43" s="38"/>
      <c r="H43" s="51"/>
      <c r="I43" s="35"/>
      <c r="J43" s="37"/>
      <c r="K43" s="35"/>
      <c r="L43" s="53"/>
    </row>
    <row r="44" spans="1:12">
      <c r="A44" s="35"/>
      <c r="B44" s="35"/>
      <c r="C44" s="35"/>
      <c r="D44" s="35"/>
      <c r="E44" s="37"/>
      <c r="F44" s="37"/>
      <c r="G44" s="38"/>
      <c r="H44" s="51"/>
      <c r="I44" s="35"/>
      <c r="J44" s="37"/>
      <c r="K44" s="35"/>
      <c r="L44" s="53"/>
    </row>
    <row r="45" spans="1:12">
      <c r="A45" s="35"/>
      <c r="B45" s="35"/>
      <c r="C45" s="35"/>
      <c r="D45" s="35"/>
      <c r="E45" s="37"/>
      <c r="F45" s="37"/>
      <c r="G45" s="38"/>
      <c r="H45" s="51"/>
      <c r="I45" s="35"/>
      <c r="J45" s="37"/>
      <c r="K45" s="35"/>
      <c r="L45" s="53"/>
    </row>
    <row r="46" spans="1:12">
      <c r="A46" s="35"/>
      <c r="B46" s="35"/>
      <c r="C46" s="35"/>
      <c r="D46" s="35"/>
      <c r="E46" s="37"/>
      <c r="F46" s="37"/>
      <c r="G46" s="38"/>
      <c r="H46" s="51"/>
      <c r="I46" s="35"/>
      <c r="J46" s="37"/>
      <c r="K46" s="35"/>
      <c r="L46" s="53"/>
    </row>
    <row r="47" spans="1:12">
      <c r="A47" s="35"/>
      <c r="B47" s="35"/>
      <c r="C47" s="35"/>
      <c r="D47" s="35"/>
      <c r="E47" s="37"/>
      <c r="F47" s="37"/>
      <c r="G47" s="38"/>
      <c r="H47" s="51"/>
      <c r="I47" s="35"/>
      <c r="J47" s="37"/>
      <c r="K47" s="35"/>
      <c r="L47" s="53"/>
    </row>
    <row r="48" spans="1:12">
      <c r="A48" s="35"/>
      <c r="B48" s="35"/>
      <c r="C48" s="35"/>
      <c r="D48" s="35"/>
      <c r="E48" s="37"/>
      <c r="F48" s="37"/>
      <c r="G48" s="38"/>
      <c r="H48" s="51"/>
      <c r="I48" s="35"/>
      <c r="J48" s="37"/>
      <c r="K48" s="35"/>
      <c r="L48" s="53"/>
    </row>
    <row r="49" spans="1:12">
      <c r="A49" s="35"/>
      <c r="B49" s="35"/>
      <c r="C49" s="35"/>
      <c r="D49" s="35"/>
      <c r="E49" s="37"/>
      <c r="F49" s="37"/>
      <c r="G49" s="38"/>
      <c r="H49" s="51"/>
      <c r="I49" s="35"/>
      <c r="J49" s="37"/>
      <c r="K49" s="35"/>
      <c r="L49" s="53"/>
    </row>
    <row r="50" spans="1:12">
      <c r="A50" s="35"/>
      <c r="B50" s="35"/>
      <c r="C50" s="35"/>
      <c r="D50" s="35"/>
      <c r="E50" s="37"/>
      <c r="F50" s="37"/>
      <c r="G50" s="38"/>
      <c r="H50" s="51"/>
      <c r="I50" s="35"/>
      <c r="J50" s="37"/>
      <c r="K50" s="35"/>
      <c r="L50" s="53"/>
    </row>
    <row r="51" spans="1:12">
      <c r="A51" s="35"/>
      <c r="B51" s="35"/>
      <c r="C51" s="35"/>
      <c r="D51" s="35"/>
      <c r="E51" s="37"/>
      <c r="F51" s="37"/>
      <c r="G51" s="38"/>
      <c r="H51" s="51"/>
      <c r="I51" s="35"/>
      <c r="J51" s="37"/>
      <c r="K51" s="35"/>
      <c r="L51" s="53"/>
    </row>
    <row r="52" spans="1:12">
      <c r="A52" s="35"/>
      <c r="B52" s="35"/>
      <c r="C52" s="35"/>
      <c r="D52" s="35"/>
      <c r="E52" s="37"/>
      <c r="F52" s="37"/>
      <c r="G52" s="38"/>
      <c r="H52" s="51"/>
      <c r="I52" s="35"/>
      <c r="J52" s="37"/>
      <c r="K52" s="35"/>
      <c r="L52" s="53"/>
    </row>
    <row r="53" spans="1:12">
      <c r="A53" s="35"/>
      <c r="B53" s="35"/>
      <c r="C53" s="35"/>
      <c r="D53" s="35"/>
      <c r="E53" s="37"/>
      <c r="F53" s="37"/>
      <c r="G53" s="38"/>
      <c r="H53" s="51"/>
      <c r="I53" s="35"/>
      <c r="J53" s="37"/>
      <c r="K53" s="35"/>
      <c r="L53" s="53"/>
    </row>
    <row r="54" spans="1:12">
      <c r="A54" s="35"/>
      <c r="B54" s="35"/>
      <c r="C54" s="35"/>
      <c r="D54" s="35"/>
      <c r="E54" s="37"/>
      <c r="F54" s="37"/>
      <c r="G54" s="38"/>
      <c r="H54" s="51"/>
      <c r="I54" s="35"/>
      <c r="J54" s="37"/>
      <c r="K54" s="35"/>
      <c r="L54" s="53"/>
    </row>
    <row r="55" spans="1:12">
      <c r="A55" s="35"/>
      <c r="B55" s="35"/>
      <c r="C55" s="35"/>
      <c r="D55" s="35"/>
      <c r="E55" s="37"/>
      <c r="F55" s="37"/>
      <c r="G55" s="38"/>
      <c r="H55" s="51"/>
      <c r="I55" s="35"/>
      <c r="J55" s="37"/>
      <c r="K55" s="35"/>
      <c r="L55" s="53"/>
    </row>
    <row r="56" spans="1:12">
      <c r="A56" s="35"/>
      <c r="B56" s="35"/>
      <c r="C56" s="35"/>
      <c r="D56" s="35"/>
      <c r="E56" s="37"/>
      <c r="F56" s="37"/>
      <c r="G56" s="38"/>
      <c r="H56" s="51"/>
      <c r="I56" s="35"/>
      <c r="J56" s="37"/>
      <c r="K56" s="35"/>
      <c r="L56" s="53"/>
    </row>
    <row r="57" spans="1:12">
      <c r="A57" s="35"/>
      <c r="B57" s="35"/>
      <c r="C57" s="35"/>
      <c r="D57" s="35"/>
      <c r="E57" s="37"/>
      <c r="F57" s="37"/>
      <c r="G57" s="38"/>
      <c r="H57" s="51"/>
      <c r="I57" s="35"/>
      <c r="J57" s="37"/>
      <c r="K57" s="35"/>
      <c r="L57" s="53"/>
    </row>
    <row r="58" spans="1:12">
      <c r="A58" s="35"/>
      <c r="B58" s="35"/>
      <c r="C58" s="35"/>
      <c r="D58" s="35"/>
      <c r="E58" s="37"/>
      <c r="F58" s="37"/>
      <c r="G58" s="38"/>
      <c r="H58" s="51"/>
      <c r="I58" s="35"/>
      <c r="J58" s="37"/>
      <c r="K58" s="35"/>
      <c r="L58" s="53"/>
    </row>
    <row r="59" spans="1:12">
      <c r="A59" s="35"/>
      <c r="B59" s="35"/>
      <c r="C59" s="35"/>
      <c r="D59" s="35"/>
      <c r="E59" s="37"/>
      <c r="F59" s="37"/>
      <c r="G59" s="38"/>
      <c r="H59" s="51"/>
      <c r="I59" s="35"/>
      <c r="J59" s="37"/>
      <c r="K59" s="35"/>
      <c r="L59" s="53"/>
    </row>
    <row r="60" spans="1:12">
      <c r="A60" s="35"/>
      <c r="B60" s="35"/>
      <c r="C60" s="35"/>
      <c r="D60" s="35"/>
      <c r="E60" s="37"/>
      <c r="F60" s="37"/>
      <c r="G60" s="38"/>
      <c r="H60" s="51"/>
      <c r="I60" s="35"/>
      <c r="J60" s="37"/>
      <c r="K60" s="35"/>
      <c r="L60" s="53"/>
    </row>
    <row r="61" spans="1:12">
      <c r="A61" s="35"/>
      <c r="B61" s="35"/>
      <c r="C61" s="35"/>
      <c r="D61" s="35"/>
      <c r="E61" s="37"/>
      <c r="F61" s="37"/>
      <c r="G61" s="38"/>
      <c r="H61" s="51"/>
      <c r="I61" s="35"/>
      <c r="J61" s="37"/>
      <c r="K61" s="35"/>
      <c r="L61" s="53"/>
    </row>
    <row r="62" spans="1:12">
      <c r="A62" s="35"/>
      <c r="B62" s="35"/>
      <c r="C62" s="35"/>
      <c r="D62" s="35"/>
      <c r="E62" s="37"/>
      <c r="F62" s="37"/>
      <c r="G62" s="38"/>
      <c r="H62" s="51"/>
      <c r="I62" s="35"/>
      <c r="J62" s="37"/>
      <c r="K62" s="35"/>
      <c r="L62" s="53"/>
    </row>
    <row r="63" spans="1:12">
      <c r="A63" s="35"/>
      <c r="B63" s="35"/>
      <c r="C63" s="35"/>
      <c r="D63" s="35"/>
      <c r="E63" s="37"/>
      <c r="F63" s="37"/>
      <c r="G63" s="38"/>
      <c r="H63" s="51"/>
      <c r="I63" s="35"/>
      <c r="J63" s="37"/>
      <c r="K63" s="35"/>
      <c r="L63" s="53"/>
    </row>
    <row r="64" spans="1:12">
      <c r="A64" s="35"/>
      <c r="B64" s="35"/>
      <c r="C64" s="35"/>
      <c r="D64" s="35"/>
      <c r="E64" s="37"/>
      <c r="F64" s="37"/>
      <c r="G64" s="38"/>
      <c r="H64" s="51"/>
      <c r="I64" s="35"/>
      <c r="J64" s="37"/>
      <c r="K64" s="35"/>
      <c r="L64" s="53"/>
    </row>
    <row r="65" spans="1:12">
      <c r="A65" s="35"/>
      <c r="B65" s="35"/>
      <c r="C65" s="35"/>
      <c r="D65" s="35"/>
      <c r="E65" s="37"/>
      <c r="F65" s="37"/>
      <c r="G65" s="38"/>
      <c r="H65" s="51"/>
      <c r="I65" s="35"/>
      <c r="J65" s="37"/>
      <c r="K65" s="35"/>
      <c r="L65" s="53"/>
    </row>
    <row r="66" spans="1:12">
      <c r="A66" s="35"/>
      <c r="B66" s="35"/>
      <c r="C66" s="35"/>
      <c r="D66" s="35"/>
      <c r="E66" s="37"/>
      <c r="F66" s="37"/>
      <c r="G66" s="38"/>
      <c r="H66" s="51"/>
      <c r="I66" s="35"/>
      <c r="J66" s="37"/>
      <c r="K66" s="35"/>
      <c r="L66" s="53"/>
    </row>
    <row r="67" spans="1:12">
      <c r="A67" s="35"/>
      <c r="B67" s="35"/>
      <c r="C67" s="35"/>
      <c r="D67" s="35"/>
      <c r="E67" s="37"/>
      <c r="F67" s="37"/>
      <c r="G67" s="38"/>
      <c r="H67" s="51"/>
      <c r="I67" s="35"/>
      <c r="J67" s="37"/>
      <c r="K67" s="35"/>
      <c r="L67" s="53"/>
    </row>
    <row r="68" spans="1:12">
      <c r="A68" s="35"/>
      <c r="B68" s="35"/>
      <c r="C68" s="35"/>
      <c r="D68" s="35"/>
      <c r="E68" s="37"/>
      <c r="F68" s="37"/>
      <c r="G68" s="38"/>
      <c r="H68" s="51"/>
      <c r="I68" s="35"/>
      <c r="J68" s="37"/>
      <c r="K68" s="35"/>
      <c r="L68" s="53"/>
    </row>
    <row r="69" spans="1:12">
      <c r="A69" s="35"/>
      <c r="B69" s="35"/>
      <c r="C69" s="35"/>
      <c r="D69" s="35"/>
      <c r="E69" s="37"/>
      <c r="F69" s="37"/>
      <c r="G69" s="38"/>
      <c r="H69" s="51"/>
      <c r="I69" s="35"/>
      <c r="J69" s="37"/>
      <c r="K69" s="35"/>
      <c r="L69" s="53"/>
    </row>
    <row r="70" spans="1:12">
      <c r="A70" s="35"/>
      <c r="B70" s="35"/>
      <c r="C70" s="35"/>
      <c r="D70" s="35"/>
      <c r="E70" s="37"/>
      <c r="F70" s="37"/>
      <c r="G70" s="38"/>
      <c r="H70" s="51"/>
      <c r="I70" s="35"/>
      <c r="J70" s="37"/>
      <c r="K70" s="35"/>
      <c r="L70" s="53"/>
    </row>
    <row r="71" spans="1:12">
      <c r="A71" s="35"/>
      <c r="B71" s="35"/>
      <c r="C71" s="35"/>
      <c r="D71" s="35"/>
      <c r="E71" s="37"/>
      <c r="F71" s="37"/>
      <c r="G71" s="38"/>
      <c r="H71" s="51"/>
      <c r="I71" s="35"/>
      <c r="J71" s="37"/>
      <c r="K71" s="35"/>
      <c r="L71" s="53"/>
    </row>
    <row r="72" spans="1:12">
      <c r="A72" s="35"/>
      <c r="B72" s="35"/>
      <c r="C72" s="35"/>
      <c r="D72" s="35"/>
      <c r="E72" s="37"/>
      <c r="F72" s="37"/>
      <c r="G72" s="38"/>
      <c r="H72" s="51"/>
      <c r="I72" s="35"/>
      <c r="J72" s="37"/>
      <c r="K72" s="35"/>
      <c r="L72" s="53"/>
    </row>
    <row r="73" spans="1:12">
      <c r="A73" s="35"/>
      <c r="B73" s="35"/>
      <c r="C73" s="35"/>
      <c r="D73" s="35"/>
      <c r="E73" s="37"/>
      <c r="F73" s="37"/>
      <c r="G73" s="38"/>
      <c r="H73" s="51"/>
      <c r="I73" s="35"/>
      <c r="J73" s="37"/>
      <c r="K73" s="35"/>
      <c r="L73" s="53"/>
    </row>
    <row r="74" spans="1:12">
      <c r="A74" s="35"/>
      <c r="B74" s="35"/>
      <c r="C74" s="35"/>
      <c r="D74" s="35"/>
      <c r="E74" s="37"/>
      <c r="F74" s="37"/>
      <c r="G74" s="38"/>
      <c r="H74" s="51"/>
      <c r="I74" s="35"/>
      <c r="J74" s="37"/>
      <c r="K74" s="35"/>
      <c r="L74" s="53"/>
    </row>
    <row r="75" spans="1:12">
      <c r="A75" s="33"/>
      <c r="B75" s="33"/>
      <c r="C75" s="33"/>
      <c r="D75" s="33"/>
      <c r="E75" s="34"/>
      <c r="F75" s="34"/>
      <c r="G75" s="38"/>
      <c r="H75" s="69"/>
      <c r="I75" s="33"/>
      <c r="J75" s="37"/>
      <c r="K75" s="35"/>
      <c r="L75" s="70"/>
    </row>
    <row r="76" spans="1:12">
      <c r="A76" s="35"/>
      <c r="B76" s="35"/>
      <c r="C76" s="35"/>
      <c r="D76" s="35"/>
      <c r="E76" s="37"/>
      <c r="F76" s="37"/>
      <c r="G76" s="38"/>
      <c r="H76" s="51"/>
      <c r="I76" s="35"/>
      <c r="J76" s="37"/>
      <c r="K76" s="35"/>
      <c r="L76" s="53"/>
    </row>
    <row r="77" spans="1:12">
      <c r="A77" s="35"/>
      <c r="B77" s="35"/>
      <c r="C77" s="35"/>
      <c r="D77" s="35"/>
      <c r="E77" s="37"/>
      <c r="F77" s="37"/>
      <c r="G77" s="38"/>
      <c r="H77" s="51"/>
      <c r="I77" s="35"/>
      <c r="J77" s="37"/>
      <c r="K77" s="35"/>
      <c r="L77" s="53"/>
    </row>
    <row r="78" spans="1:12">
      <c r="A78" s="35"/>
      <c r="B78" s="35"/>
      <c r="C78" s="35"/>
      <c r="D78" s="35"/>
      <c r="E78" s="37"/>
      <c r="F78" s="37"/>
      <c r="G78" s="38"/>
      <c r="H78" s="51"/>
      <c r="I78" s="35"/>
      <c r="J78" s="37"/>
      <c r="K78" s="35"/>
      <c r="L78" s="53"/>
    </row>
    <row r="79" spans="1:12">
      <c r="A79" s="35"/>
      <c r="B79" s="35"/>
      <c r="C79" s="35"/>
      <c r="D79" s="35"/>
      <c r="E79" s="37"/>
      <c r="F79" s="37"/>
      <c r="G79" s="38"/>
      <c r="H79" s="51"/>
      <c r="I79" s="35"/>
      <c r="J79" s="37"/>
      <c r="K79" s="35"/>
      <c r="L79" s="53"/>
    </row>
    <row r="80" spans="1:12">
      <c r="A80" s="35"/>
      <c r="B80" s="35"/>
      <c r="C80" s="35"/>
      <c r="D80" s="35"/>
      <c r="E80" s="37"/>
      <c r="F80" s="37"/>
      <c r="G80" s="38"/>
      <c r="H80" s="51"/>
      <c r="I80" s="35"/>
      <c r="J80" s="37"/>
      <c r="K80" s="35"/>
      <c r="L80" s="53"/>
    </row>
    <row r="81" spans="1:12">
      <c r="A81" s="35"/>
      <c r="B81" s="35"/>
      <c r="C81" s="35"/>
      <c r="D81" s="35"/>
      <c r="E81" s="37"/>
      <c r="F81" s="37"/>
      <c r="G81" s="38"/>
      <c r="H81" s="51"/>
      <c r="I81" s="35"/>
      <c r="J81" s="37"/>
      <c r="K81" s="35"/>
      <c r="L81" s="53"/>
    </row>
    <row r="82" spans="1:12">
      <c r="A82" s="35"/>
      <c r="B82" s="35"/>
      <c r="C82" s="35"/>
      <c r="D82" s="35"/>
      <c r="E82" s="37"/>
      <c r="F82" s="37"/>
      <c r="G82" s="38"/>
      <c r="H82" s="51"/>
      <c r="I82" s="35"/>
      <c r="J82" s="37"/>
      <c r="K82" s="35"/>
      <c r="L82" s="53"/>
    </row>
    <row r="83" spans="1:12">
      <c r="A83" s="35"/>
      <c r="B83" s="35"/>
      <c r="C83" s="35"/>
      <c r="D83" s="35"/>
      <c r="E83" s="37"/>
      <c r="F83" s="37"/>
      <c r="G83" s="38"/>
      <c r="H83" s="51"/>
      <c r="I83" s="35"/>
      <c r="J83" s="37"/>
      <c r="K83" s="35"/>
      <c r="L83" s="53"/>
    </row>
    <row r="84" spans="1:12">
      <c r="A84" s="35"/>
      <c r="B84" s="35"/>
      <c r="C84" s="35"/>
      <c r="D84" s="35"/>
      <c r="E84" s="37"/>
      <c r="F84" s="37"/>
      <c r="G84" s="38"/>
      <c r="H84" s="51"/>
      <c r="I84" s="35"/>
      <c r="J84" s="37"/>
      <c r="K84" s="35"/>
      <c r="L84" s="53"/>
    </row>
    <row r="85" spans="1:12">
      <c r="A85" s="35"/>
      <c r="B85" s="35"/>
      <c r="C85" s="35"/>
      <c r="D85" s="35"/>
      <c r="E85" s="37"/>
      <c r="F85" s="37"/>
      <c r="G85" s="38"/>
      <c r="H85" s="51"/>
      <c r="I85" s="35"/>
      <c r="J85" s="37"/>
      <c r="K85" s="35"/>
      <c r="L85" s="53"/>
    </row>
    <row r="86" spans="1:12">
      <c r="A86" s="35"/>
      <c r="B86" s="35"/>
      <c r="C86" s="35"/>
      <c r="D86" s="35"/>
      <c r="E86" s="37"/>
      <c r="F86" s="37"/>
      <c r="G86" s="38"/>
      <c r="H86" s="51"/>
      <c r="I86" s="35"/>
      <c r="J86" s="37"/>
      <c r="K86" s="35"/>
      <c r="L86" s="53"/>
    </row>
    <row r="87" spans="1:12" ht="13.8" thickBot="1">
      <c r="A87" s="39"/>
      <c r="B87" s="39"/>
      <c r="C87" s="39"/>
      <c r="D87" s="39"/>
      <c r="E87" s="40"/>
      <c r="F87" s="83"/>
      <c r="G87" s="38"/>
      <c r="H87" s="71"/>
      <c r="I87" s="39"/>
      <c r="J87" s="37"/>
      <c r="K87" s="35"/>
      <c r="L87" s="72"/>
    </row>
    <row r="88" spans="1:12">
      <c r="K88" s="23"/>
    </row>
  </sheetData>
  <customSheetViews>
    <customSheetView guid="{95AEA7F6-35A0-4B86-9806-DAA78DC72018}" scale="94" fitToPage="1" topLeftCell="H7">
      <selection activeCell="F9" sqref="F9"/>
      <pageMargins left="1" right="1" top="1" bottom="1" header="0.5" footer="0.5"/>
      <pageSetup scale="39" fitToHeight="0" orientation="landscape" r:id="rId1"/>
      <headerFooter alignWithMargins="0">
        <oddHeader>&amp;L&amp;G&amp;Rrev  02/21/17</oddHeader>
      </headerFooter>
    </customSheetView>
  </customSheetViews>
  <mergeCells count="7">
    <mergeCell ref="A8:C8"/>
    <mergeCell ref="G8:I8"/>
    <mergeCell ref="A1:M1"/>
    <mergeCell ref="B2:D2"/>
    <mergeCell ref="B3:D3"/>
    <mergeCell ref="G3:L3"/>
    <mergeCell ref="B4:D4"/>
  </mergeCells>
  <dataValidations count="4">
    <dataValidation allowBlank="1" showInputMessage="1" showErrorMessage="1" prompt="If column F is not unassigned, please give rationale and submit supporting documentation." sqref="H10:H87" xr:uid="{00000000-0002-0000-0500-000000000000}"/>
    <dataValidation allowBlank="1" showInputMessage="1" showErrorMessage="1" prompt="If column F is not unassigned, please describe specific purpose for use of funds." sqref="I10:I87" xr:uid="{00000000-0002-0000-0500-000001000000}"/>
    <dataValidation allowBlank="1" showInputMessage="1" showErrorMessage="1" prompt="Enter CFDA number once in either column I or J based on current or archived status in Calalog of Federal Domestic Assistance" sqref="J10:J15 J17:J87" xr:uid="{00000000-0002-0000-0500-000002000000}"/>
    <dataValidation type="textLength" errorStyle="warning" operator="lessThan" allowBlank="1" showInputMessage="1" showErrorMessage="1" promptTitle="Length Limitation" prompt="If column G is Restricted, Assigned or Committed, please describe specific purpose for use of funds._x000a__x000a_No more than 100 characters" sqref="I9" xr:uid="{00000000-0002-0000-0500-000003000000}">
      <formula1>100</formula1>
    </dataValidation>
  </dataValidations>
  <hyperlinks>
    <hyperlink ref="B4" r:id="rId2" xr:uid="{00000000-0004-0000-0500-000000000000}"/>
    <hyperlink ref="J6" r:id="rId3" xr:uid="{00000000-0004-0000-0500-000001000000}"/>
  </hyperlinks>
  <printOptions horizontalCentered="1" verticalCentered="1"/>
  <pageMargins left="0.25" right="0.25" top="0.5" bottom="0.25" header="0.3" footer="0.3"/>
  <pageSetup scale="40" orientation="landscape" r:id="rId4"/>
  <headerFooter>
    <oddHeader>&amp;L&amp;G&amp;RRev 02/21/19</oddHeader>
  </headerFooter>
  <drawing r:id="rId5"/>
  <legacyDrawingHF r:id="rId6"/>
  <extLst>
    <ext xmlns:x14="http://schemas.microsoft.com/office/spreadsheetml/2009/9/main" uri="{CCE6A557-97BC-4b89-ADB6-D9C93CAAB3DF}">
      <x14:dataValidations xmlns:xm="http://schemas.microsoft.com/office/excel/2006/main" count="3">
        <x14:dataValidation type="list" allowBlank="1" showInputMessage="1" showErrorMessage="1" prompt="select fund balance category for requested fund sources" xr:uid="{00000000-0002-0000-0500-000004000000}">
          <x14:formula1>
            <xm:f>'https://sao.georgia.gov/sites/sao.georgia.gov/files/related_files/site_page/[FinancialTreeMaintenanceForm3.20.20172.xlsx]Sheet2'!#REF!</xm:f>
          </x14:formula1>
          <xm:sqref>G10:G87</xm:sqref>
        </x14:dataValidation>
        <x14:dataValidation type="list" allowBlank="1" showInputMessage="1" showErrorMessage="1" xr:uid="{00000000-0002-0000-0500-000005000000}">
          <x14:formula1>
            <xm:f>'Dropdown Lists'!$O$2:$O$10</xm:f>
          </x14:formula1>
          <xm:sqref>E10:E87</xm:sqref>
        </x14:dataValidation>
        <x14:dataValidation type="list" allowBlank="1" showInputMessage="1" showErrorMessage="1" prompt="GDOT USE ONLY" xr:uid="{00000000-0002-0000-0500-000006000000}">
          <x14:formula1>
            <xm:f>'Dropdown Lists'!$Q$2:$Q$28</xm:f>
          </x14:formula1>
          <xm:sqref>F10:F87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53"/>
  <sheetViews>
    <sheetView zoomScale="80" zoomScaleNormal="80" workbookViewId="0">
      <selection activeCell="D44" sqref="D44"/>
    </sheetView>
  </sheetViews>
  <sheetFormatPr defaultColWidth="10.44140625" defaultRowHeight="13.2"/>
  <cols>
    <col min="1" max="1" width="5.44140625" style="147" customWidth="1"/>
    <col min="2" max="2" width="11" style="147" customWidth="1"/>
    <col min="3" max="3" width="5.44140625" style="147" customWidth="1"/>
    <col min="4" max="4" width="28.44140625" style="147" customWidth="1"/>
    <col min="5" max="5" width="24.21875" style="147" customWidth="1"/>
    <col min="6" max="6" width="35.21875" style="147" customWidth="1"/>
    <col min="7" max="13" width="12.44140625" style="147" customWidth="1"/>
    <col min="14" max="14" width="22.44140625" style="147" customWidth="1"/>
    <col min="15" max="16384" width="10.44140625" style="147"/>
  </cols>
  <sheetData>
    <row r="1" spans="1:14" s="138" customFormat="1" ht="20.100000000000001" customHeight="1" thickBot="1">
      <c r="A1" s="135" t="s">
        <v>64</v>
      </c>
      <c r="B1" s="136"/>
      <c r="C1" s="136"/>
      <c r="D1" s="136"/>
      <c r="E1" s="136"/>
      <c r="F1" s="136"/>
      <c r="G1" s="136"/>
      <c r="H1" s="136"/>
      <c r="I1" s="136"/>
      <c r="J1" s="136"/>
      <c r="K1" s="136"/>
      <c r="L1" s="136"/>
      <c r="M1" s="136"/>
      <c r="N1" s="137"/>
    </row>
    <row r="2" spans="1:14" s="143" customFormat="1" ht="20.100000000000001" customHeight="1" thickBot="1">
      <c r="A2" s="139" t="s">
        <v>65</v>
      </c>
      <c r="B2" s="140"/>
      <c r="C2" s="140"/>
      <c r="D2" s="141" t="s">
        <v>66</v>
      </c>
      <c r="E2" s="142" t="s">
        <v>67</v>
      </c>
      <c r="F2" s="142" t="s">
        <v>68</v>
      </c>
      <c r="G2" s="326" t="s">
        <v>69</v>
      </c>
      <c r="H2" s="327"/>
      <c r="I2" s="327"/>
      <c r="J2" s="327"/>
      <c r="K2" s="327"/>
      <c r="L2" s="327"/>
      <c r="M2" s="327"/>
      <c r="N2" s="328"/>
    </row>
    <row r="3" spans="1:14" ht="32.1" customHeight="1">
      <c r="A3" s="338" t="s">
        <v>73</v>
      </c>
      <c r="B3" s="144" t="s">
        <v>70</v>
      </c>
      <c r="C3" s="145"/>
      <c r="D3" s="146" t="s">
        <v>216</v>
      </c>
      <c r="E3" s="147" t="s">
        <v>55</v>
      </c>
      <c r="F3" s="148" t="s">
        <v>74</v>
      </c>
      <c r="G3" s="329" t="s">
        <v>217</v>
      </c>
      <c r="H3" s="329"/>
      <c r="I3" s="329"/>
      <c r="J3" s="329"/>
      <c r="K3" s="329"/>
      <c r="L3" s="329"/>
      <c r="M3" s="329"/>
      <c r="N3" s="330"/>
    </row>
    <row r="4" spans="1:14" ht="32.1" customHeight="1">
      <c r="A4" s="339"/>
      <c r="B4" s="144" t="s">
        <v>218</v>
      </c>
      <c r="C4" s="145"/>
      <c r="D4" s="146" t="s">
        <v>219</v>
      </c>
      <c r="E4" s="147" t="s">
        <v>55</v>
      </c>
      <c r="F4" s="148" t="s">
        <v>74</v>
      </c>
      <c r="G4" s="329" t="s">
        <v>220</v>
      </c>
      <c r="H4" s="329"/>
      <c r="I4" s="329"/>
      <c r="J4" s="329"/>
      <c r="K4" s="329"/>
      <c r="L4" s="329"/>
      <c r="M4" s="329"/>
      <c r="N4" s="330"/>
    </row>
    <row r="5" spans="1:14" ht="40.200000000000003" customHeight="1">
      <c r="A5" s="339"/>
      <c r="B5" s="144" t="s">
        <v>221</v>
      </c>
      <c r="C5" s="145"/>
      <c r="D5" s="146" t="s">
        <v>222</v>
      </c>
      <c r="E5" s="147" t="s">
        <v>55</v>
      </c>
      <c r="F5" s="148" t="s">
        <v>74</v>
      </c>
      <c r="G5" s="329" t="s">
        <v>223</v>
      </c>
      <c r="H5" s="329"/>
      <c r="I5" s="329"/>
      <c r="J5" s="329"/>
      <c r="K5" s="329"/>
      <c r="L5" s="329"/>
      <c r="M5" s="329"/>
      <c r="N5" s="330"/>
    </row>
    <row r="6" spans="1:14" ht="32.1" customHeight="1">
      <c r="A6" s="339"/>
      <c r="B6" s="144" t="s">
        <v>224</v>
      </c>
      <c r="C6" s="145"/>
      <c r="D6" s="146" t="s">
        <v>225</v>
      </c>
      <c r="E6" s="147" t="s">
        <v>92</v>
      </c>
      <c r="F6" s="149" t="s">
        <v>93</v>
      </c>
      <c r="G6" s="329" t="s">
        <v>226</v>
      </c>
      <c r="H6" s="329"/>
      <c r="I6" s="329"/>
      <c r="J6" s="329"/>
      <c r="K6" s="329"/>
      <c r="L6" s="329"/>
      <c r="M6" s="329"/>
      <c r="N6" s="330"/>
    </row>
    <row r="7" spans="1:14" ht="32.1" customHeight="1">
      <c r="A7" s="339"/>
      <c r="B7" s="144" t="s">
        <v>72</v>
      </c>
      <c r="C7" s="145"/>
      <c r="D7" s="146" t="s">
        <v>249</v>
      </c>
      <c r="E7" s="147" t="s">
        <v>92</v>
      </c>
      <c r="F7" s="149" t="s">
        <v>93</v>
      </c>
      <c r="G7" s="329" t="s">
        <v>227</v>
      </c>
      <c r="H7" s="329"/>
      <c r="I7" s="329"/>
      <c r="J7" s="329"/>
      <c r="K7" s="329"/>
      <c r="L7" s="329"/>
      <c r="M7" s="329"/>
      <c r="N7" s="330"/>
    </row>
    <row r="8" spans="1:14" s="155" customFormat="1" ht="5.0999999999999996" customHeight="1">
      <c r="A8" s="150"/>
      <c r="B8" s="151"/>
      <c r="C8" s="152"/>
      <c r="D8" s="153"/>
      <c r="E8" s="152"/>
      <c r="F8" s="152"/>
      <c r="G8" s="152"/>
      <c r="H8" s="152"/>
      <c r="I8" s="152"/>
      <c r="J8" s="152"/>
      <c r="K8" s="152"/>
      <c r="L8" s="152"/>
      <c r="M8" s="152"/>
      <c r="N8" s="154"/>
    </row>
    <row r="9" spans="1:14" ht="32.1" customHeight="1">
      <c r="A9" s="156"/>
      <c r="B9" s="157" t="s">
        <v>75</v>
      </c>
      <c r="C9" s="158"/>
      <c r="D9" s="159" t="s">
        <v>243</v>
      </c>
      <c r="E9" s="340" t="s">
        <v>76</v>
      </c>
      <c r="F9" s="341"/>
      <c r="G9" s="341"/>
      <c r="H9" s="341"/>
      <c r="I9" s="341"/>
      <c r="J9" s="341"/>
      <c r="K9" s="341"/>
      <c r="L9" s="341"/>
      <c r="M9" s="341"/>
      <c r="N9" s="342"/>
    </row>
    <row r="10" spans="1:14" s="155" customFormat="1" ht="5.0999999999999996" customHeight="1">
      <c r="A10" s="150"/>
      <c r="B10" s="151"/>
      <c r="C10" s="152"/>
      <c r="D10" s="153"/>
      <c r="E10" s="152"/>
      <c r="F10" s="152"/>
      <c r="G10" s="152"/>
      <c r="H10" s="152"/>
      <c r="I10" s="152"/>
      <c r="J10" s="152"/>
      <c r="K10" s="152"/>
      <c r="L10" s="152"/>
      <c r="M10" s="152"/>
      <c r="N10" s="154"/>
    </row>
    <row r="11" spans="1:14" ht="32.1" customHeight="1">
      <c r="A11" s="160"/>
      <c r="B11" s="144" t="s">
        <v>77</v>
      </c>
      <c r="C11" s="161"/>
      <c r="D11" s="162" t="s">
        <v>78</v>
      </c>
      <c r="E11" s="147" t="s">
        <v>55</v>
      </c>
      <c r="F11" s="148" t="s">
        <v>74</v>
      </c>
      <c r="G11" s="329" t="s">
        <v>79</v>
      </c>
      <c r="H11" s="329"/>
      <c r="I11" s="329"/>
      <c r="J11" s="329"/>
      <c r="K11" s="329"/>
      <c r="L11" s="329"/>
      <c r="M11" s="329"/>
      <c r="N11" s="330"/>
    </row>
    <row r="12" spans="1:14" s="155" customFormat="1" ht="5.0999999999999996" customHeight="1">
      <c r="A12" s="150"/>
      <c r="B12" s="151"/>
      <c r="C12" s="152"/>
      <c r="D12" s="153"/>
      <c r="E12" s="152"/>
      <c r="F12" s="152"/>
      <c r="G12" s="152"/>
      <c r="H12" s="152"/>
      <c r="I12" s="152"/>
      <c r="J12" s="152"/>
      <c r="K12" s="152"/>
      <c r="L12" s="152"/>
      <c r="M12" s="152"/>
      <c r="N12" s="154"/>
    </row>
    <row r="13" spans="1:14" ht="32.1" customHeight="1">
      <c r="A13" s="156"/>
      <c r="B13" s="157" t="s">
        <v>80</v>
      </c>
      <c r="C13" s="158"/>
      <c r="D13" s="163" t="s">
        <v>81</v>
      </c>
      <c r="E13" s="164" t="s">
        <v>82</v>
      </c>
      <c r="F13" s="149" t="s">
        <v>93</v>
      </c>
      <c r="G13" s="331" t="s">
        <v>83</v>
      </c>
      <c r="H13" s="331"/>
      <c r="I13" s="331"/>
      <c r="J13" s="331"/>
      <c r="K13" s="331"/>
      <c r="L13" s="331"/>
      <c r="M13" s="331"/>
      <c r="N13" s="332"/>
    </row>
    <row r="14" spans="1:14" s="155" customFormat="1" ht="5.0999999999999996" customHeight="1">
      <c r="A14" s="150"/>
      <c r="B14" s="151"/>
      <c r="C14" s="152"/>
      <c r="D14" s="153"/>
      <c r="E14" s="152"/>
      <c r="F14" s="152"/>
      <c r="G14" s="152"/>
      <c r="H14" s="152"/>
      <c r="I14" s="152"/>
      <c r="J14" s="152"/>
      <c r="K14" s="152"/>
      <c r="L14" s="152"/>
      <c r="M14" s="152"/>
      <c r="N14" s="154"/>
    </row>
    <row r="15" spans="1:14" ht="32.1" customHeight="1">
      <c r="A15" s="160"/>
      <c r="B15" s="144" t="s">
        <v>84</v>
      </c>
      <c r="C15" s="161"/>
      <c r="D15" s="162" t="s">
        <v>85</v>
      </c>
      <c r="E15" s="335" t="s">
        <v>76</v>
      </c>
      <c r="F15" s="335"/>
      <c r="G15" s="335"/>
      <c r="H15" s="335"/>
      <c r="I15" s="335"/>
      <c r="J15" s="335"/>
      <c r="K15" s="335"/>
      <c r="L15" s="335"/>
      <c r="M15" s="335"/>
      <c r="N15" s="336"/>
    </row>
    <row r="16" spans="1:14" s="155" customFormat="1" ht="5.0999999999999996" customHeight="1">
      <c r="A16" s="150"/>
      <c r="B16" s="151"/>
      <c r="C16" s="152"/>
      <c r="D16" s="153"/>
      <c r="E16" s="152"/>
      <c r="F16" s="152"/>
      <c r="G16" s="152"/>
      <c r="H16" s="152"/>
      <c r="I16" s="152"/>
      <c r="J16" s="152"/>
      <c r="K16" s="152"/>
      <c r="L16" s="152"/>
      <c r="M16" s="152"/>
      <c r="N16" s="154"/>
    </row>
    <row r="17" spans="1:14" ht="32.1" customHeight="1">
      <c r="A17" s="156" t="s">
        <v>86</v>
      </c>
      <c r="B17" s="158" t="s">
        <v>71</v>
      </c>
      <c r="C17" s="165" t="s">
        <v>228</v>
      </c>
      <c r="D17" s="163" t="s">
        <v>229</v>
      </c>
      <c r="E17" s="164" t="s">
        <v>46</v>
      </c>
      <c r="F17" s="166" t="s">
        <v>136</v>
      </c>
      <c r="G17" s="337" t="s">
        <v>88</v>
      </c>
      <c r="H17" s="331"/>
      <c r="I17" s="331"/>
      <c r="J17" s="331"/>
      <c r="K17" s="331"/>
      <c r="L17" s="331"/>
      <c r="M17" s="331"/>
      <c r="N17" s="332"/>
    </row>
    <row r="18" spans="1:14" ht="32.1" customHeight="1">
      <c r="A18" s="156" t="s">
        <v>230</v>
      </c>
      <c r="B18" s="158" t="s">
        <v>71</v>
      </c>
      <c r="C18" s="165" t="s">
        <v>87</v>
      </c>
      <c r="D18" s="163" t="s">
        <v>231</v>
      </c>
      <c r="E18" s="164" t="s">
        <v>46</v>
      </c>
      <c r="F18" s="166" t="s">
        <v>136</v>
      </c>
      <c r="G18" s="337" t="s">
        <v>88</v>
      </c>
      <c r="H18" s="331"/>
      <c r="I18" s="331"/>
      <c r="J18" s="331"/>
      <c r="K18" s="331"/>
      <c r="L18" s="331"/>
      <c r="M18" s="331"/>
      <c r="N18" s="332"/>
    </row>
    <row r="19" spans="1:14" ht="40.5" customHeight="1">
      <c r="A19" s="156" t="s">
        <v>89</v>
      </c>
      <c r="B19" s="158" t="s">
        <v>71</v>
      </c>
      <c r="C19" s="165" t="s">
        <v>232</v>
      </c>
      <c r="D19" s="167" t="s">
        <v>252</v>
      </c>
      <c r="E19" s="240" t="s">
        <v>92</v>
      </c>
      <c r="F19" s="166" t="s">
        <v>136</v>
      </c>
      <c r="G19" s="337" t="s">
        <v>272</v>
      </c>
      <c r="H19" s="331"/>
      <c r="I19" s="331"/>
      <c r="J19" s="331"/>
      <c r="K19" s="331"/>
      <c r="L19" s="331"/>
      <c r="M19" s="331"/>
      <c r="N19" s="332"/>
    </row>
    <row r="20" spans="1:14" s="155" customFormat="1" ht="5.0999999999999996" customHeight="1">
      <c r="A20" s="150"/>
      <c r="B20" s="151"/>
      <c r="C20" s="152"/>
      <c r="D20" s="153"/>
      <c r="E20" s="152"/>
      <c r="F20" s="152"/>
      <c r="G20" s="152"/>
      <c r="H20" s="152"/>
      <c r="I20" s="152"/>
      <c r="J20" s="152"/>
      <c r="K20" s="152"/>
      <c r="L20" s="152"/>
      <c r="M20" s="152"/>
      <c r="N20" s="154"/>
    </row>
    <row r="21" spans="1:14" ht="32.1" customHeight="1">
      <c r="A21" s="156" t="s">
        <v>233</v>
      </c>
      <c r="B21" s="158" t="s">
        <v>71</v>
      </c>
      <c r="C21" s="165" t="s">
        <v>234</v>
      </c>
      <c r="D21" s="163" t="s">
        <v>91</v>
      </c>
      <c r="E21" s="239" t="s">
        <v>92</v>
      </c>
      <c r="F21" s="166" t="s">
        <v>93</v>
      </c>
      <c r="G21" s="349" t="s">
        <v>235</v>
      </c>
      <c r="H21" s="350"/>
      <c r="I21" s="350"/>
      <c r="J21" s="350"/>
      <c r="K21" s="350"/>
      <c r="L21" s="350"/>
      <c r="M21" s="350"/>
      <c r="N21" s="351"/>
    </row>
    <row r="22" spans="1:14" ht="32.1" customHeight="1">
      <c r="A22" s="160" t="s">
        <v>236</v>
      </c>
      <c r="B22" s="161" t="s">
        <v>71</v>
      </c>
      <c r="C22" s="145" t="s">
        <v>90</v>
      </c>
      <c r="D22" s="169" t="s">
        <v>237</v>
      </c>
      <c r="E22" s="168" t="s">
        <v>92</v>
      </c>
      <c r="F22" s="149" t="s">
        <v>93</v>
      </c>
      <c r="G22" s="349" t="s">
        <v>238</v>
      </c>
      <c r="H22" s="350"/>
      <c r="I22" s="350"/>
      <c r="J22" s="350"/>
      <c r="K22" s="350"/>
      <c r="L22" s="350"/>
      <c r="M22" s="350"/>
      <c r="N22" s="351"/>
    </row>
    <row r="23" spans="1:14" s="155" customFormat="1" ht="5.0999999999999996" customHeight="1" thickBot="1">
      <c r="A23" s="170"/>
      <c r="B23" s="171"/>
      <c r="C23" s="172"/>
      <c r="D23" s="173"/>
      <c r="E23" s="172"/>
      <c r="F23" s="172"/>
      <c r="G23" s="172"/>
      <c r="H23" s="172"/>
      <c r="I23" s="172"/>
      <c r="J23" s="172"/>
      <c r="K23" s="172"/>
      <c r="L23" s="172"/>
      <c r="M23" s="172"/>
      <c r="N23" s="174"/>
    </row>
    <row r="24" spans="1:14" ht="5.0999999999999996" customHeight="1">
      <c r="A24" s="175"/>
      <c r="B24" s="176"/>
      <c r="C24" s="177"/>
      <c r="D24" s="178"/>
      <c r="E24" s="179"/>
      <c r="F24" s="179"/>
      <c r="G24" s="176"/>
      <c r="H24" s="176"/>
      <c r="I24" s="176"/>
      <c r="J24" s="176"/>
      <c r="K24" s="176"/>
      <c r="L24" s="176"/>
      <c r="M24" s="176"/>
      <c r="N24" s="180"/>
    </row>
    <row r="25" spans="1:14" s="138" customFormat="1" ht="16.05" customHeight="1">
      <c r="A25" s="181" t="s">
        <v>94</v>
      </c>
      <c r="B25" s="182"/>
      <c r="C25" s="182"/>
      <c r="D25" s="182"/>
      <c r="E25" s="182"/>
      <c r="F25" s="182"/>
      <c r="G25" s="182"/>
      <c r="H25" s="182"/>
      <c r="I25" s="182"/>
      <c r="J25" s="182"/>
      <c r="K25" s="182"/>
      <c r="L25" s="182"/>
      <c r="M25" s="182"/>
      <c r="N25" s="183"/>
    </row>
    <row r="26" spans="1:14" s="189" customFormat="1" ht="16.05" customHeight="1" thickBot="1">
      <c r="A26" s="184"/>
      <c r="B26" s="185" t="s">
        <v>67</v>
      </c>
      <c r="C26" s="186"/>
      <c r="D26" s="185" t="s">
        <v>95</v>
      </c>
      <c r="E26" s="187"/>
      <c r="F26" s="187"/>
      <c r="G26" s="187"/>
      <c r="H26" s="187"/>
      <c r="I26" s="187"/>
      <c r="J26" s="187"/>
      <c r="K26" s="187"/>
      <c r="L26" s="187"/>
      <c r="M26" s="187"/>
      <c r="N26" s="188"/>
    </row>
    <row r="27" spans="1:14" ht="12.75" customHeight="1">
      <c r="A27" s="190"/>
      <c r="B27" s="191" t="s">
        <v>82</v>
      </c>
      <c r="C27" s="192"/>
      <c r="D27" s="193" t="s">
        <v>96</v>
      </c>
      <c r="E27" s="194"/>
      <c r="F27" s="194"/>
      <c r="G27" s="194"/>
      <c r="H27" s="194"/>
      <c r="I27" s="194"/>
      <c r="J27" s="194"/>
      <c r="K27" s="194"/>
      <c r="L27" s="194"/>
      <c r="M27" s="194"/>
      <c r="N27" s="195"/>
    </row>
    <row r="28" spans="1:14" s="155" customFormat="1" ht="12.75" customHeight="1">
      <c r="A28" s="196"/>
      <c r="B28" s="191"/>
      <c r="C28" s="197"/>
      <c r="D28" s="193" t="s">
        <v>97</v>
      </c>
      <c r="E28" s="198"/>
      <c r="F28" s="198"/>
      <c r="G28" s="198"/>
      <c r="H28" s="198"/>
      <c r="I28" s="198"/>
      <c r="J28" s="198"/>
      <c r="K28" s="198"/>
      <c r="L28" s="198"/>
      <c r="M28" s="198"/>
      <c r="N28" s="199"/>
    </row>
    <row r="29" spans="1:14" s="155" customFormat="1" ht="12.75" customHeight="1">
      <c r="A29" s="200"/>
      <c r="B29" s="201"/>
      <c r="C29" s="202"/>
      <c r="D29" s="203" t="s">
        <v>98</v>
      </c>
      <c r="E29" s="204"/>
      <c r="F29" s="204"/>
      <c r="G29" s="204"/>
      <c r="H29" s="204"/>
      <c r="I29" s="204"/>
      <c r="J29" s="204"/>
      <c r="K29" s="204"/>
      <c r="L29" s="204"/>
      <c r="M29" s="204"/>
      <c r="N29" s="205"/>
    </row>
    <row r="30" spans="1:14" ht="12.75" customHeight="1">
      <c r="A30" s="190"/>
      <c r="B30" s="191" t="s">
        <v>46</v>
      </c>
      <c r="C30" s="192"/>
      <c r="D30" s="193" t="s">
        <v>99</v>
      </c>
      <c r="E30" s="194"/>
      <c r="F30" s="194"/>
      <c r="G30" s="194"/>
      <c r="H30" s="194"/>
      <c r="I30" s="194"/>
      <c r="J30" s="194"/>
      <c r="K30" s="194"/>
      <c r="L30" s="194"/>
      <c r="M30" s="194"/>
      <c r="N30" s="195"/>
    </row>
    <row r="31" spans="1:14" ht="12.75" customHeight="1">
      <c r="A31" s="190"/>
      <c r="B31" s="191"/>
      <c r="C31" s="192"/>
      <c r="D31" s="333" t="s">
        <v>100</v>
      </c>
      <c r="E31" s="334"/>
      <c r="F31" s="334"/>
      <c r="G31" s="334"/>
      <c r="H31" s="334"/>
      <c r="I31" s="334"/>
      <c r="J31" s="334"/>
      <c r="K31" s="334"/>
      <c r="L31" s="334"/>
      <c r="M31" s="194"/>
      <c r="N31" s="195"/>
    </row>
    <row r="32" spans="1:14" ht="27" customHeight="1">
      <c r="A32" s="190"/>
      <c r="B32" s="191"/>
      <c r="C32" s="192"/>
      <c r="D32" s="333" t="s">
        <v>206</v>
      </c>
      <c r="E32" s="334"/>
      <c r="F32" s="334"/>
      <c r="G32" s="334"/>
      <c r="H32" s="334"/>
      <c r="I32" s="334"/>
      <c r="J32" s="334"/>
      <c r="K32" s="334"/>
      <c r="L32" s="334"/>
      <c r="M32" s="194"/>
      <c r="N32" s="195"/>
    </row>
    <row r="33" spans="1:15" ht="15" customHeight="1">
      <c r="A33" s="190"/>
      <c r="B33" s="191"/>
      <c r="C33" s="194"/>
      <c r="D33" s="193" t="s">
        <v>101</v>
      </c>
      <c r="E33" s="194"/>
      <c r="F33" s="194"/>
      <c r="G33" s="194"/>
      <c r="H33" s="194"/>
      <c r="I33" s="194"/>
      <c r="J33" s="194"/>
      <c r="K33" s="194"/>
      <c r="L33" s="194"/>
      <c r="M33" s="194"/>
      <c r="N33" s="195"/>
    </row>
    <row r="34" spans="1:15" ht="15" customHeight="1">
      <c r="A34" s="190"/>
      <c r="B34" s="191"/>
      <c r="C34" s="194"/>
      <c r="D34" s="193" t="s">
        <v>102</v>
      </c>
      <c r="E34" s="194"/>
      <c r="F34" s="194"/>
      <c r="G34" s="194"/>
      <c r="H34" s="194"/>
      <c r="I34" s="194"/>
      <c r="J34" s="194"/>
      <c r="K34" s="194"/>
      <c r="L34" s="194"/>
      <c r="M34" s="194"/>
      <c r="N34" s="195"/>
    </row>
    <row r="35" spans="1:15" ht="2.25" customHeight="1">
      <c r="A35" s="206"/>
      <c r="B35" s="201"/>
      <c r="C35" s="207"/>
      <c r="D35" s="208"/>
      <c r="E35" s="207"/>
      <c r="F35" s="207"/>
      <c r="G35" s="207"/>
      <c r="H35" s="207"/>
      <c r="I35" s="207"/>
      <c r="J35" s="207"/>
      <c r="K35" s="207"/>
      <c r="L35" s="207"/>
      <c r="M35" s="207"/>
      <c r="N35" s="209"/>
    </row>
    <row r="36" spans="1:15" ht="14.25" customHeight="1">
      <c r="A36" s="190"/>
      <c r="B36" s="191" t="s">
        <v>103</v>
      </c>
      <c r="C36" s="194"/>
      <c r="D36" s="210" t="s">
        <v>104</v>
      </c>
      <c r="E36" s="194"/>
      <c r="F36" s="194"/>
      <c r="G36" s="194"/>
      <c r="H36" s="194"/>
      <c r="I36" s="194"/>
      <c r="J36" s="194"/>
      <c r="K36" s="194"/>
      <c r="L36" s="194"/>
      <c r="M36" s="194"/>
      <c r="N36" s="195"/>
    </row>
    <row r="37" spans="1:15" s="155" customFormat="1" ht="28.5" customHeight="1">
      <c r="A37" s="203"/>
      <c r="B37" s="201"/>
      <c r="C37" s="211"/>
      <c r="D37" s="343" t="s">
        <v>207</v>
      </c>
      <c r="E37" s="344"/>
      <c r="F37" s="344"/>
      <c r="G37" s="344"/>
      <c r="H37" s="344"/>
      <c r="I37" s="344"/>
      <c r="J37" s="344"/>
      <c r="K37" s="344"/>
      <c r="L37" s="344"/>
      <c r="M37" s="344"/>
      <c r="N37" s="345"/>
      <c r="O37" s="147"/>
    </row>
    <row r="38" spans="1:15" ht="27" customHeight="1">
      <c r="A38" s="212"/>
      <c r="B38" s="191" t="s">
        <v>105</v>
      </c>
      <c r="C38" s="192"/>
      <c r="D38" s="333" t="s">
        <v>182</v>
      </c>
      <c r="E38" s="334"/>
      <c r="F38" s="334"/>
      <c r="G38" s="334"/>
      <c r="H38" s="334"/>
      <c r="I38" s="334"/>
      <c r="J38" s="334"/>
      <c r="K38" s="334"/>
      <c r="L38" s="334"/>
      <c r="M38" s="194"/>
      <c r="N38" s="213"/>
    </row>
    <row r="39" spans="1:15" ht="14.25" customHeight="1">
      <c r="A39" s="190"/>
      <c r="B39" s="191"/>
      <c r="C39" s="192"/>
      <c r="D39" s="346" t="s">
        <v>208</v>
      </c>
      <c r="E39" s="347"/>
      <c r="F39" s="347"/>
      <c r="G39" s="347"/>
      <c r="H39" s="347"/>
      <c r="I39" s="347"/>
      <c r="J39" s="347"/>
      <c r="K39" s="347"/>
      <c r="L39" s="347"/>
      <c r="M39" s="347"/>
      <c r="N39" s="348"/>
    </row>
    <row r="40" spans="1:15" s="155" customFormat="1" ht="15.75" customHeight="1">
      <c r="A40" s="214"/>
      <c r="B40" s="201"/>
      <c r="C40" s="211"/>
      <c r="D40" s="215" t="s">
        <v>106</v>
      </c>
      <c r="E40" s="207"/>
      <c r="F40" s="207"/>
      <c r="G40" s="207"/>
      <c r="H40" s="207"/>
      <c r="I40" s="207"/>
      <c r="J40" s="207"/>
      <c r="K40" s="207"/>
      <c r="L40" s="207"/>
      <c r="M40" s="207"/>
      <c r="N40" s="195"/>
      <c r="O40" s="216"/>
    </row>
    <row r="41" spans="1:15" ht="15" customHeight="1">
      <c r="A41" s="217"/>
      <c r="B41" s="218" t="s">
        <v>55</v>
      </c>
      <c r="C41" s="219"/>
      <c r="D41" s="203" t="s">
        <v>107</v>
      </c>
      <c r="E41" s="207"/>
      <c r="F41" s="207"/>
      <c r="G41" s="207"/>
      <c r="H41" s="207"/>
      <c r="I41" s="207"/>
      <c r="J41" s="207"/>
      <c r="K41" s="207"/>
      <c r="L41" s="207"/>
      <c r="M41" s="207"/>
      <c r="N41" s="220"/>
    </row>
    <row r="42" spans="1:15" ht="15" customHeight="1">
      <c r="A42" s="190"/>
      <c r="B42" s="191"/>
      <c r="C42" s="192"/>
      <c r="D42" s="193" t="s">
        <v>245</v>
      </c>
      <c r="E42" s="194"/>
      <c r="F42" s="194"/>
      <c r="G42" s="194"/>
      <c r="H42" s="194"/>
      <c r="I42" s="194"/>
      <c r="J42" s="194"/>
      <c r="K42" s="194"/>
      <c r="L42" s="194"/>
      <c r="M42" s="194"/>
      <c r="N42" s="195"/>
    </row>
    <row r="43" spans="1:15" ht="12.75" customHeight="1">
      <c r="A43" s="190"/>
      <c r="B43" s="191" t="s">
        <v>108</v>
      </c>
      <c r="C43" s="192"/>
      <c r="D43" s="193" t="s">
        <v>246</v>
      </c>
      <c r="E43" s="194"/>
      <c r="F43" s="194"/>
      <c r="G43" s="194"/>
      <c r="H43" s="194"/>
      <c r="I43" s="194"/>
      <c r="J43" s="194"/>
      <c r="K43" s="194"/>
      <c r="L43" s="194"/>
      <c r="M43" s="194"/>
      <c r="N43" s="195"/>
    </row>
    <row r="44" spans="1:15" ht="12.75" customHeight="1">
      <c r="A44" s="190"/>
      <c r="B44" s="191"/>
      <c r="C44" s="192"/>
      <c r="D44" s="193" t="s">
        <v>247</v>
      </c>
      <c r="E44" s="194"/>
      <c r="F44" s="194"/>
      <c r="G44" s="194"/>
      <c r="H44" s="194"/>
      <c r="I44" s="194"/>
      <c r="J44" s="194"/>
      <c r="K44" s="194"/>
      <c r="L44" s="194"/>
      <c r="M44" s="194"/>
      <c r="N44" s="195"/>
    </row>
    <row r="45" spans="1:15" ht="12.75" customHeight="1">
      <c r="A45" s="190"/>
      <c r="B45" s="191"/>
      <c r="C45" s="192"/>
      <c r="D45" s="193" t="s">
        <v>248</v>
      </c>
      <c r="E45" s="194"/>
      <c r="F45" s="194"/>
      <c r="G45" s="194"/>
      <c r="H45" s="194"/>
      <c r="I45" s="194"/>
      <c r="J45" s="194"/>
      <c r="K45" s="194"/>
      <c r="L45" s="194"/>
      <c r="M45" s="194"/>
      <c r="N45" s="195"/>
    </row>
    <row r="46" spans="1:15" ht="19.95" customHeight="1" thickBot="1">
      <c r="A46" s="221"/>
      <c r="B46" s="222"/>
      <c r="C46" s="223"/>
      <c r="D46" s="224" t="s">
        <v>109</v>
      </c>
      <c r="E46" s="222"/>
      <c r="F46" s="222"/>
      <c r="G46" s="222"/>
      <c r="H46" s="222"/>
      <c r="I46" s="222"/>
      <c r="J46" s="222"/>
      <c r="K46" s="222"/>
      <c r="L46" s="222"/>
      <c r="M46" s="222"/>
      <c r="N46" s="225"/>
    </row>
    <row r="48" spans="1:15">
      <c r="B48" s="226" t="s">
        <v>82</v>
      </c>
    </row>
    <row r="49" spans="2:14">
      <c r="B49" s="226" t="s">
        <v>46</v>
      </c>
    </row>
    <row r="50" spans="2:14">
      <c r="B50" s="226" t="s">
        <v>103</v>
      </c>
    </row>
    <row r="51" spans="2:14">
      <c r="B51" s="226" t="s">
        <v>105</v>
      </c>
    </row>
    <row r="52" spans="2:14">
      <c r="B52" s="226" t="s">
        <v>55</v>
      </c>
    </row>
    <row r="53" spans="2:14">
      <c r="B53" s="226" t="s">
        <v>108</v>
      </c>
      <c r="N53" s="147" t="s">
        <v>110</v>
      </c>
    </row>
  </sheetData>
  <sheetProtection algorithmName="SHA-512" hashValue="eYd0PHyTg2iHwonx0M+oSK18jtdPwo1fvL1w3B1N3QhILJr5j8DXhBXA8znof9mW8yTpdbGTY8p2mTdl4DfExg==" saltValue="4DrVnPd8X/ad6eBct5xb7A==" spinCount="100000" sheet="1" objects="1" scenarios="1"/>
  <customSheetViews>
    <customSheetView guid="{95AEA7F6-35A0-4B86-9806-DAA78DC72018}" fitToPage="1" topLeftCell="A10">
      <selection activeCell="O25" sqref="O25"/>
      <pageMargins left="1" right="1" top="1.5" bottom="1" header="0" footer="0.5"/>
      <pageSetup scale="63" orientation="landscape" r:id="rId1"/>
      <headerFooter>
        <oddHeader>&amp;L&amp;G&amp;C
&amp;"Times New Roman,Bold"&amp;14FUND BALANCE CATEGORY AND SPECIFIC PURPOSE
  INSTRUCTIONS&amp;Rrev 02/21/17</oddHeader>
      </headerFooter>
    </customSheetView>
  </customSheetViews>
  <mergeCells count="21">
    <mergeCell ref="D37:N37"/>
    <mergeCell ref="D38:L38"/>
    <mergeCell ref="D39:N39"/>
    <mergeCell ref="G18:N18"/>
    <mergeCell ref="G19:N19"/>
    <mergeCell ref="G21:N21"/>
    <mergeCell ref="G22:N22"/>
    <mergeCell ref="D32:L32"/>
    <mergeCell ref="A3:A7"/>
    <mergeCell ref="G4:N4"/>
    <mergeCell ref="G5:N5"/>
    <mergeCell ref="G6:N6"/>
    <mergeCell ref="E9:N9"/>
    <mergeCell ref="G2:N2"/>
    <mergeCell ref="G3:N3"/>
    <mergeCell ref="G7:N7"/>
    <mergeCell ref="G13:N13"/>
    <mergeCell ref="D31:L31"/>
    <mergeCell ref="G11:N11"/>
    <mergeCell ref="E15:N15"/>
    <mergeCell ref="G17:N17"/>
  </mergeCells>
  <printOptions horizontalCentered="1" verticalCentered="1"/>
  <pageMargins left="0.25" right="0.25" top="0.5" bottom="0.25" header="0.3" footer="0.3"/>
  <pageSetup scale="67" orientation="landscape" r:id="rId2"/>
  <headerFooter>
    <oddHeader>&amp;L&amp;G&amp;RRev 04/15/20</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Form Instructions</vt:lpstr>
      <vt:lpstr>Form Instructions 1</vt:lpstr>
      <vt:lpstr>Form</vt:lpstr>
      <vt:lpstr>Dropdown Lists</vt:lpstr>
      <vt:lpstr>Example of Fund Source Request</vt:lpstr>
      <vt:lpstr>OLD-Example of FS Request</vt:lpstr>
      <vt:lpstr>Fund Balance Instructions</vt:lpstr>
      <vt:lpstr>FB_Categories</vt:lpstr>
      <vt:lpstr>'Example of Fund Source Request'!Print_Area</vt:lpstr>
      <vt:lpstr>Form!Print_Area</vt:lpstr>
      <vt:lpstr>'Form Instructions'!Print_Area</vt:lpstr>
      <vt:lpstr>'Form Instructions 1'!Print_Area</vt:lpstr>
      <vt:lpstr>'Fund Balance Instructions'!Print_Area</vt:lpstr>
      <vt:lpstr>'OLD-Example of FS Request'!Print_Area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Microsoft Word - Document2</dc:title>
  <dc:creator>mcovington</dc:creator>
  <cp:lastModifiedBy>Matano, Bogdana</cp:lastModifiedBy>
  <cp:lastPrinted>2021-07-09T13:03:18Z</cp:lastPrinted>
  <dcterms:created xsi:type="dcterms:W3CDTF">2017-03-20T11:03:49Z</dcterms:created>
  <dcterms:modified xsi:type="dcterms:W3CDTF">2021-07-09T13:03:29Z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