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ustomProperty1.bin" ContentType="application/vnd.openxmlformats-officedocument.spreadsheetml.customProperty"/>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W:\CAFR2019\Forms\"/>
    </mc:Choice>
  </mc:AlternateContent>
  <xr:revisionPtr revIDLastSave="0" documentId="13_ncr:1_{FC159168-3335-425E-A6D6-49491B7EAA7B}" xr6:coauthVersionLast="36" xr6:coauthVersionMax="36" xr10:uidLastSave="{00000000-0000-0000-0000-000000000000}"/>
  <bookViews>
    <workbookView xWindow="0" yWindow="0" windowWidth="21600" windowHeight="8925" activeTab="1" xr2:uid="{00000000-000D-0000-FFFF-FFFF00000000}"/>
  </bookViews>
  <sheets>
    <sheet name="checklist" sheetId="5" r:id="rId1"/>
    <sheet name="Instructions" sheetId="6" r:id="rId2"/>
    <sheet name="Not Applicable Form" sheetId="1" r:id="rId3"/>
    <sheet name="HFM Tab" sheetId="7" state="hidden" r:id="rId4"/>
    <sheet name="Entity List" sheetId="8" state="hidden" r:id="rId5"/>
  </sheets>
  <externalReferences>
    <externalReference r:id="rId6"/>
  </externalReferences>
  <definedNames>
    <definedName name="_xlnm._FilterDatabase" localSheetId="3" hidden="1">'HFM Tab'!$A$1:$P$3</definedName>
    <definedName name="AR">#REF!</definedName>
    <definedName name="AS2DocOpenMode" hidden="1">"AS2DocumentEdit"</definedName>
    <definedName name="BU">'Entity List'!$A$2:$A$127</definedName>
    <definedName name="Entity">'Entity List'!$A$1:$A$127</definedName>
    <definedName name="Entity1" localSheetId="4">'Entity List'!$A$2:$A$127</definedName>
    <definedName name="entity1">#REF!</definedName>
    <definedName name="Entity2" localSheetId="4">'Entity List'!$A$2:$B$127</definedName>
    <definedName name="entity2">#REF!</definedName>
    <definedName name="Entity3" localSheetId="4">'Entity List'!$A$2:$C$127</definedName>
    <definedName name="entity3">#REF!</definedName>
    <definedName name="NA">'Entity List'!$E$2:$E$3</definedName>
    <definedName name="_xlnm.Print_Area" localSheetId="0">checklist!$A$2:$D$16</definedName>
    <definedName name="_xlnm.Print_Area" localSheetId="4">'Entity List'!$A$1:$C$127</definedName>
    <definedName name="_xlnm.Print_Area" localSheetId="3">'HFM Tab'!$A$1:$P$59</definedName>
    <definedName name="_xlnm.Print_Area" localSheetId="2">'Not Applicable Form'!$A$1:$D$69</definedName>
    <definedName name="_xlnm.Print_Titles" localSheetId="0">checklist!$2:$8</definedName>
    <definedName name="_xlnm.Print_Titles" localSheetId="4">'Entity List'!$1:$1</definedName>
    <definedName name="_xlnm.Print_Titles" localSheetId="1">Instructions!$1:$5</definedName>
    <definedName name="YesNo">'Entity List'!$G$2:$G$3</definedName>
    <definedName name="YN" localSheetId="4">'Entity List'!$G$2:$G$3</definedName>
    <definedName name="YN">#REF!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61" i="7" l="1"/>
  <c r="D62" i="7"/>
  <c r="D63" i="7"/>
  <c r="D60" i="7"/>
  <c r="D59" i="7"/>
  <c r="P63" i="7"/>
  <c r="O63" i="7"/>
  <c r="N63" i="7"/>
  <c r="M63" i="7"/>
  <c r="L63" i="7"/>
  <c r="K63" i="7"/>
  <c r="J63" i="7"/>
  <c r="I63" i="7"/>
  <c r="H63" i="7"/>
  <c r="G63" i="7"/>
  <c r="P62" i="7"/>
  <c r="O62" i="7"/>
  <c r="N62" i="7"/>
  <c r="M62" i="7"/>
  <c r="L62" i="7"/>
  <c r="K62" i="7"/>
  <c r="J62" i="7"/>
  <c r="I62" i="7"/>
  <c r="H62" i="7"/>
  <c r="G62" i="7"/>
  <c r="P61" i="7"/>
  <c r="O61" i="7"/>
  <c r="N61" i="7"/>
  <c r="M61" i="7"/>
  <c r="L61" i="7"/>
  <c r="K61" i="7"/>
  <c r="J61" i="7"/>
  <c r="I61" i="7"/>
  <c r="H61" i="7"/>
  <c r="G61" i="7"/>
  <c r="A61" i="7"/>
  <c r="A62" i="7" s="1"/>
  <c r="A63" i="7" s="1"/>
  <c r="P60" i="7"/>
  <c r="O60" i="7"/>
  <c r="N60" i="7"/>
  <c r="M60" i="7"/>
  <c r="L60" i="7"/>
  <c r="K60" i="7"/>
  <c r="J60" i="7"/>
  <c r="I60" i="7"/>
  <c r="H60" i="7"/>
  <c r="G60" i="7"/>
  <c r="A60" i="7"/>
  <c r="D56" i="7"/>
  <c r="D53" i="7"/>
  <c r="D50" i="7"/>
  <c r="D49" i="7"/>
  <c r="D48" i="7"/>
  <c r="D47" i="7"/>
  <c r="D44" i="7"/>
  <c r="D41" i="7"/>
  <c r="D34" i="7"/>
  <c r="D31" i="7"/>
  <c r="D30" i="7"/>
  <c r="D29" i="7"/>
  <c r="D28" i="7"/>
  <c r="D27" i="7"/>
  <c r="D24" i="7"/>
  <c r="D21" i="7"/>
  <c r="D18" i="7"/>
  <c r="P15" i="7"/>
  <c r="O15" i="7"/>
  <c r="N15" i="7"/>
  <c r="M15" i="7"/>
  <c r="L15" i="7"/>
  <c r="K15" i="7"/>
  <c r="J15" i="7"/>
  <c r="I15" i="7"/>
  <c r="H15" i="7"/>
  <c r="G15" i="7"/>
  <c r="D15" i="7"/>
  <c r="P14" i="7"/>
  <c r="O14" i="7"/>
  <c r="N14" i="7"/>
  <c r="M14" i="7"/>
  <c r="L14" i="7"/>
  <c r="K14" i="7"/>
  <c r="J14" i="7"/>
  <c r="I14" i="7"/>
  <c r="H14" i="7"/>
  <c r="G14" i="7"/>
  <c r="P18" i="7"/>
  <c r="O18" i="7"/>
  <c r="N18" i="7"/>
  <c r="M18" i="7"/>
  <c r="L18" i="7"/>
  <c r="K18" i="7"/>
  <c r="J18" i="7"/>
  <c r="I18" i="7"/>
  <c r="H18" i="7"/>
  <c r="G18" i="7"/>
  <c r="P17" i="7"/>
  <c r="O17" i="7"/>
  <c r="N17" i="7"/>
  <c r="M17" i="7"/>
  <c r="L17" i="7"/>
  <c r="K17" i="7"/>
  <c r="J17" i="7"/>
  <c r="I17" i="7"/>
  <c r="H17" i="7"/>
  <c r="G17" i="7"/>
  <c r="D9" i="7"/>
  <c r="P6" i="7"/>
  <c r="O6" i="7"/>
  <c r="N6" i="7"/>
  <c r="M6" i="7"/>
  <c r="L6" i="7"/>
  <c r="K6" i="7"/>
  <c r="J6" i="7"/>
  <c r="I6" i="7"/>
  <c r="H6" i="7"/>
  <c r="G6" i="7"/>
  <c r="D6" i="7"/>
  <c r="P5" i="7"/>
  <c r="O5" i="7"/>
  <c r="N5" i="7"/>
  <c r="M5" i="7"/>
  <c r="L5" i="7"/>
  <c r="K5" i="7"/>
  <c r="J5" i="7"/>
  <c r="I5" i="7"/>
  <c r="H5" i="7"/>
  <c r="G5" i="7"/>
  <c r="C68" i="1" l="1"/>
  <c r="C67" i="1"/>
  <c r="C66" i="1"/>
  <c r="D12" i="7" l="1"/>
  <c r="H59" i="7" l="1"/>
  <c r="H56" i="7"/>
  <c r="H53" i="7"/>
  <c r="H50" i="7"/>
  <c r="H49" i="7"/>
  <c r="H48" i="7"/>
  <c r="H47" i="7"/>
  <c r="H44" i="7"/>
  <c r="H41" i="7"/>
  <c r="H37" i="7"/>
  <c r="H34" i="7"/>
  <c r="H31" i="7"/>
  <c r="H30" i="7"/>
  <c r="H29" i="7"/>
  <c r="H28" i="7"/>
  <c r="H27" i="7"/>
  <c r="H24" i="7"/>
  <c r="H21" i="7"/>
  <c r="H12" i="7"/>
  <c r="H9" i="7"/>
  <c r="H58" i="7"/>
  <c r="H55" i="7"/>
  <c r="H52" i="7"/>
  <c r="H46" i="7"/>
  <c r="H43" i="7"/>
  <c r="H40" i="7"/>
  <c r="H36" i="7"/>
  <c r="H33" i="7"/>
  <c r="H26" i="7"/>
  <c r="H23" i="7"/>
  <c r="H20" i="7"/>
  <c r="H11" i="7"/>
  <c r="H8" i="7"/>
  <c r="D5" i="5"/>
  <c r="F2" i="7"/>
  <c r="B6" i="1"/>
  <c r="D7" i="5" s="1"/>
  <c r="P59" i="7"/>
  <c r="O59" i="7"/>
  <c r="N59" i="7"/>
  <c r="M59" i="7"/>
  <c r="L59" i="7"/>
  <c r="K59" i="7"/>
  <c r="J59" i="7"/>
  <c r="I59" i="7"/>
  <c r="G59" i="7"/>
  <c r="A59" i="7"/>
  <c r="A37" i="7"/>
  <c r="P50" i="7"/>
  <c r="O50" i="7"/>
  <c r="N50" i="7"/>
  <c r="M50" i="7"/>
  <c r="L50" i="7"/>
  <c r="K50" i="7"/>
  <c r="J50" i="7"/>
  <c r="I50" i="7"/>
  <c r="G50" i="7"/>
  <c r="P49" i="7"/>
  <c r="O49" i="7"/>
  <c r="N49" i="7"/>
  <c r="M49" i="7"/>
  <c r="L49" i="7"/>
  <c r="K49" i="7"/>
  <c r="J49" i="7"/>
  <c r="I49" i="7"/>
  <c r="G49" i="7"/>
  <c r="P48" i="7"/>
  <c r="O48" i="7"/>
  <c r="N48" i="7"/>
  <c r="M48" i="7"/>
  <c r="L48" i="7"/>
  <c r="K48" i="7"/>
  <c r="J48" i="7"/>
  <c r="I48" i="7"/>
  <c r="G48" i="7"/>
  <c r="A47" i="7"/>
  <c r="A48" i="7" s="1"/>
  <c r="A49" i="7" s="1"/>
  <c r="A50" i="7" s="1"/>
  <c r="P47" i="7"/>
  <c r="O47" i="7"/>
  <c r="N47" i="7"/>
  <c r="M47" i="7"/>
  <c r="L47" i="7"/>
  <c r="K47" i="7"/>
  <c r="J47" i="7"/>
  <c r="I47" i="7"/>
  <c r="G47" i="7"/>
  <c r="P46" i="7"/>
  <c r="O46" i="7"/>
  <c r="N46" i="7"/>
  <c r="M46" i="7"/>
  <c r="L46" i="7"/>
  <c r="K46" i="7"/>
  <c r="J46" i="7"/>
  <c r="I46" i="7"/>
  <c r="G46" i="7"/>
  <c r="P9" i="7"/>
  <c r="O9" i="7"/>
  <c r="N9" i="7"/>
  <c r="M9" i="7"/>
  <c r="L9" i="7"/>
  <c r="K9" i="7"/>
  <c r="J9" i="7"/>
  <c r="I9" i="7"/>
  <c r="G9" i="7"/>
  <c r="P8" i="7"/>
  <c r="O8" i="7"/>
  <c r="N8" i="7"/>
  <c r="M8" i="7"/>
  <c r="L8" i="7"/>
  <c r="K8" i="7"/>
  <c r="J8" i="7"/>
  <c r="I8" i="7"/>
  <c r="G8" i="7"/>
  <c r="P34" i="7"/>
  <c r="O34" i="7"/>
  <c r="N34" i="7"/>
  <c r="M34" i="7"/>
  <c r="L34" i="7"/>
  <c r="K34" i="7"/>
  <c r="J34" i="7"/>
  <c r="I34" i="7"/>
  <c r="G34" i="7"/>
  <c r="P33" i="7"/>
  <c r="O33" i="7"/>
  <c r="N33" i="7"/>
  <c r="M33" i="7"/>
  <c r="L33" i="7"/>
  <c r="K33" i="7"/>
  <c r="J33" i="7"/>
  <c r="I33" i="7"/>
  <c r="G33" i="7"/>
  <c r="P43" i="7"/>
  <c r="O43" i="7"/>
  <c r="N43" i="7"/>
  <c r="M43" i="7"/>
  <c r="L43" i="7"/>
  <c r="K43" i="7"/>
  <c r="J43" i="7"/>
  <c r="I43" i="7"/>
  <c r="G43" i="7"/>
  <c r="A43" i="7"/>
  <c r="P55" i="7"/>
  <c r="O55" i="7"/>
  <c r="N55" i="7"/>
  <c r="M55" i="7"/>
  <c r="L55" i="7"/>
  <c r="K55" i="7"/>
  <c r="J55" i="7"/>
  <c r="I55" i="7"/>
  <c r="G55" i="7"/>
  <c r="A55" i="7"/>
  <c r="P52" i="7"/>
  <c r="O52" i="7"/>
  <c r="N52" i="7"/>
  <c r="M52" i="7"/>
  <c r="L52" i="7"/>
  <c r="K52" i="7"/>
  <c r="J52" i="7"/>
  <c r="I52" i="7"/>
  <c r="G52" i="7"/>
  <c r="A52" i="7"/>
  <c r="P40" i="7"/>
  <c r="O40" i="7"/>
  <c r="N40" i="7"/>
  <c r="M40" i="7"/>
  <c r="L40" i="7"/>
  <c r="K40" i="7"/>
  <c r="J40" i="7"/>
  <c r="I40" i="7"/>
  <c r="G40" i="7"/>
  <c r="A40" i="7"/>
  <c r="P36" i="7"/>
  <c r="O36" i="7"/>
  <c r="N36" i="7"/>
  <c r="M36" i="7"/>
  <c r="L36" i="7"/>
  <c r="K36" i="7"/>
  <c r="J36" i="7"/>
  <c r="I36" i="7"/>
  <c r="G36" i="7"/>
  <c r="P26" i="7"/>
  <c r="O26" i="7"/>
  <c r="N26" i="7"/>
  <c r="M26" i="7"/>
  <c r="L26" i="7"/>
  <c r="K26" i="7"/>
  <c r="J26" i="7"/>
  <c r="I26" i="7"/>
  <c r="G26" i="7"/>
  <c r="A26" i="7"/>
  <c r="P23" i="7"/>
  <c r="O23" i="7"/>
  <c r="N23" i="7"/>
  <c r="M23" i="7"/>
  <c r="L23" i="7"/>
  <c r="K23" i="7"/>
  <c r="J23" i="7"/>
  <c r="I23" i="7"/>
  <c r="G23" i="7"/>
  <c r="P20" i="7"/>
  <c r="O20" i="7"/>
  <c r="N20" i="7"/>
  <c r="M20" i="7"/>
  <c r="L20" i="7"/>
  <c r="K20" i="7"/>
  <c r="J20" i="7"/>
  <c r="I20" i="7"/>
  <c r="G20" i="7"/>
  <c r="A23" i="7"/>
  <c r="P56" i="7"/>
  <c r="O56" i="7"/>
  <c r="N56" i="7"/>
  <c r="M56" i="7"/>
  <c r="L56" i="7"/>
  <c r="K56" i="7"/>
  <c r="J56" i="7"/>
  <c r="I56" i="7"/>
  <c r="G56" i="7"/>
  <c r="P53" i="7"/>
  <c r="O53" i="7"/>
  <c r="N53" i="7"/>
  <c r="M53" i="7"/>
  <c r="L53" i="7"/>
  <c r="K53" i="7"/>
  <c r="J53" i="7"/>
  <c r="I53" i="7"/>
  <c r="G53" i="7"/>
  <c r="P44" i="7"/>
  <c r="O44" i="7"/>
  <c r="N44" i="7"/>
  <c r="M44" i="7"/>
  <c r="L44" i="7"/>
  <c r="K44" i="7"/>
  <c r="J44" i="7"/>
  <c r="I44" i="7"/>
  <c r="G44" i="7"/>
  <c r="P41" i="7"/>
  <c r="O41" i="7"/>
  <c r="N41" i="7"/>
  <c r="M41" i="7"/>
  <c r="L41" i="7"/>
  <c r="K41" i="7"/>
  <c r="J41" i="7"/>
  <c r="I41" i="7"/>
  <c r="G41" i="7"/>
  <c r="P37" i="7"/>
  <c r="O37" i="7"/>
  <c r="N37" i="7"/>
  <c r="M37" i="7"/>
  <c r="L37" i="7"/>
  <c r="K37" i="7"/>
  <c r="J37" i="7"/>
  <c r="I37" i="7"/>
  <c r="G37" i="7"/>
  <c r="P31" i="7"/>
  <c r="O31" i="7"/>
  <c r="N31" i="7"/>
  <c r="M31" i="7"/>
  <c r="L31" i="7"/>
  <c r="K31" i="7"/>
  <c r="J31" i="7"/>
  <c r="I31" i="7"/>
  <c r="G31" i="7"/>
  <c r="P30" i="7"/>
  <c r="O30" i="7"/>
  <c r="N30" i="7"/>
  <c r="M30" i="7"/>
  <c r="L30" i="7"/>
  <c r="K30" i="7"/>
  <c r="J30" i="7"/>
  <c r="I30" i="7"/>
  <c r="G30" i="7"/>
  <c r="P29" i="7"/>
  <c r="O29" i="7"/>
  <c r="N29" i="7"/>
  <c r="M29" i="7"/>
  <c r="L29" i="7"/>
  <c r="K29" i="7"/>
  <c r="J29" i="7"/>
  <c r="I29" i="7"/>
  <c r="G29" i="7"/>
  <c r="P28" i="7"/>
  <c r="O28" i="7"/>
  <c r="N28" i="7"/>
  <c r="M28" i="7"/>
  <c r="L28" i="7"/>
  <c r="K28" i="7"/>
  <c r="J28" i="7"/>
  <c r="I28" i="7"/>
  <c r="G28" i="7"/>
  <c r="P27" i="7"/>
  <c r="O27" i="7"/>
  <c r="N27" i="7"/>
  <c r="M27" i="7"/>
  <c r="L27" i="7"/>
  <c r="K27" i="7"/>
  <c r="J27" i="7"/>
  <c r="I27" i="7"/>
  <c r="G27" i="7"/>
  <c r="P24" i="7"/>
  <c r="O24" i="7"/>
  <c r="N24" i="7"/>
  <c r="M24" i="7"/>
  <c r="L24" i="7"/>
  <c r="K24" i="7"/>
  <c r="J24" i="7"/>
  <c r="I24" i="7"/>
  <c r="G24" i="7"/>
  <c r="P21" i="7"/>
  <c r="O21" i="7"/>
  <c r="N21" i="7"/>
  <c r="M21" i="7"/>
  <c r="L21" i="7"/>
  <c r="K21" i="7"/>
  <c r="J21" i="7"/>
  <c r="I21" i="7"/>
  <c r="G21" i="7"/>
  <c r="P12" i="7"/>
  <c r="O12" i="7"/>
  <c r="N12" i="7"/>
  <c r="M12" i="7"/>
  <c r="L12" i="7"/>
  <c r="K12" i="7"/>
  <c r="J12" i="7"/>
  <c r="I12" i="7"/>
  <c r="G12" i="7"/>
  <c r="C2" i="7"/>
  <c r="F62" i="7" l="1"/>
  <c r="F63" i="7"/>
  <c r="F61" i="7"/>
  <c r="F60" i="7"/>
  <c r="F15" i="7"/>
  <c r="F14" i="7"/>
  <c r="F56" i="7"/>
  <c r="F28" i="7"/>
  <c r="F6" i="7"/>
  <c r="F55" i="7"/>
  <c r="F44" i="7"/>
  <c r="F27" i="7"/>
  <c r="F9" i="7"/>
  <c r="F18" i="7"/>
  <c r="F43" i="7"/>
  <c r="F17" i="7"/>
  <c r="F58" i="7"/>
  <c r="F52" i="7"/>
  <c r="F47" i="7"/>
  <c r="F41" i="7"/>
  <c r="F34" i="7"/>
  <c r="F29" i="7"/>
  <c r="F24" i="7"/>
  <c r="F12" i="7"/>
  <c r="F50" i="7"/>
  <c r="F46" i="7"/>
  <c r="F40" i="7"/>
  <c r="F33" i="7"/>
  <c r="F23" i="7"/>
  <c r="F11" i="7"/>
  <c r="F5" i="7"/>
  <c r="F49" i="7"/>
  <c r="F37" i="7"/>
  <c r="F31" i="7"/>
  <c r="F21" i="7"/>
  <c r="F59" i="7"/>
  <c r="F53" i="7"/>
  <c r="F48" i="7"/>
  <c r="F36" i="7"/>
  <c r="F30" i="7"/>
  <c r="F26" i="7"/>
  <c r="F20" i="7"/>
  <c r="F8" i="7"/>
  <c r="C60" i="7"/>
  <c r="C62" i="7"/>
  <c r="C63" i="7"/>
  <c r="C61" i="7"/>
  <c r="C15" i="7"/>
  <c r="C14" i="7"/>
  <c r="C24" i="7"/>
  <c r="C33" i="7"/>
  <c r="C59" i="7"/>
  <c r="C9" i="7"/>
  <c r="C34" i="7"/>
  <c r="C26" i="7"/>
  <c r="C17" i="7"/>
  <c r="C55" i="7"/>
  <c r="C18" i="7"/>
  <c r="C52" i="7"/>
  <c r="C29" i="7"/>
  <c r="C46" i="7"/>
  <c r="C11" i="7"/>
  <c r="C31" i="7"/>
  <c r="C48" i="7"/>
  <c r="C20" i="7"/>
  <c r="C56" i="7"/>
  <c r="C44" i="7"/>
  <c r="C43" i="7"/>
  <c r="C47" i="7"/>
  <c r="C40" i="7"/>
  <c r="C5" i="7"/>
  <c r="C21" i="7"/>
  <c r="C8" i="7"/>
  <c r="C28" i="7"/>
  <c r="C27" i="7"/>
  <c r="C41" i="7"/>
  <c r="C12" i="7"/>
  <c r="C49" i="7"/>
  <c r="C30" i="7"/>
  <c r="C6" i="7"/>
  <c r="C58" i="7"/>
  <c r="C50" i="7"/>
  <c r="C23" i="7"/>
  <c r="C53" i="7"/>
</calcChain>
</file>

<file path=xl/sharedStrings.xml><?xml version="1.0" encoding="utf-8"?>
<sst xmlns="http://schemas.openxmlformats.org/spreadsheetml/2006/main" count="522" uniqueCount="424">
  <si>
    <t>Fund Balance (Budget Fund, CPA)</t>
  </si>
  <si>
    <t>Allowance for Doubtful Accounts</t>
  </si>
  <si>
    <t>Classification of  Revenues</t>
  </si>
  <si>
    <t>Capital Assets/Depreciation/CIP</t>
  </si>
  <si>
    <t xml:space="preserve">Investments </t>
  </si>
  <si>
    <t>General Information</t>
  </si>
  <si>
    <t>Form</t>
  </si>
  <si>
    <t>Due Date</t>
  </si>
  <si>
    <t>Not Applicable</t>
  </si>
  <si>
    <t>Entity Code:</t>
  </si>
  <si>
    <t xml:space="preserve">Entity Name: </t>
  </si>
  <si>
    <t>Prepared By:</t>
  </si>
  <si>
    <t>Telephone #:</t>
  </si>
  <si>
    <t>BU</t>
  </si>
  <si>
    <t xml:space="preserve">DESC </t>
  </si>
  <si>
    <t>New Entity</t>
  </si>
  <si>
    <t>40200_EWAdj</t>
  </si>
  <si>
    <t>40300_EWAdj</t>
  </si>
  <si>
    <t>40300_40001</t>
  </si>
  <si>
    <t>40400_EWAdj</t>
  </si>
  <si>
    <t>40600_EWAdj</t>
  </si>
  <si>
    <t>40700_EWAdj</t>
  </si>
  <si>
    <t>40800_EWAdj</t>
  </si>
  <si>
    <t>40900_EWAdj</t>
  </si>
  <si>
    <t>41000_EWAdj</t>
  </si>
  <si>
    <t>41100_EWAdj</t>
  </si>
  <si>
    <t>41400_EWAdj</t>
  </si>
  <si>
    <t>Technical College System of Georgia</t>
  </si>
  <si>
    <t>41500_30400</t>
  </si>
  <si>
    <t>41600_80106</t>
  </si>
  <si>
    <t>41800_EWAdj</t>
  </si>
  <si>
    <t>41900_EWAdj</t>
  </si>
  <si>
    <t>42000_EWAdj</t>
  </si>
  <si>
    <t>42200_EWAdj</t>
  </si>
  <si>
    <t>42700_EWAdj</t>
  </si>
  <si>
    <t>42800_EWAdj</t>
  </si>
  <si>
    <t>42900_EWAdj</t>
  </si>
  <si>
    <t>43100_EWAdj</t>
  </si>
  <si>
    <t>43200_EWAdj</t>
  </si>
  <si>
    <t>43400_EWAdj</t>
  </si>
  <si>
    <t>43600_EWAdj</t>
  </si>
  <si>
    <t>43800_EWAdj</t>
  </si>
  <si>
    <t>44000(GF)</t>
  </si>
  <si>
    <t>44000_EWAdj</t>
  </si>
  <si>
    <t>44000(ENT)</t>
  </si>
  <si>
    <t>44000_30200</t>
  </si>
  <si>
    <t>44100_EWAdj</t>
  </si>
  <si>
    <t>44200_EWAdj</t>
  </si>
  <si>
    <t>44400_EWAdj</t>
  </si>
  <si>
    <t>46100_EWAdj</t>
  </si>
  <si>
    <t>46200_EWAdj</t>
  </si>
  <si>
    <t>46500_EWAdj</t>
  </si>
  <si>
    <t>46600_EWAdj</t>
  </si>
  <si>
    <t>46700_EWAdj</t>
  </si>
  <si>
    <t>46900_EWAdj</t>
  </si>
  <si>
    <t>Public Service Commission</t>
  </si>
  <si>
    <t>47000_EWAdj</t>
  </si>
  <si>
    <t>47100_EWAdj</t>
  </si>
  <si>
    <t>47200_30400</t>
  </si>
  <si>
    <t>47400_EWAdj</t>
  </si>
  <si>
    <t>47500_EWAdj</t>
  </si>
  <si>
    <t>47600_EWAdj</t>
  </si>
  <si>
    <t>Secretary of State</t>
  </si>
  <si>
    <t>47800_EWAdj</t>
  </si>
  <si>
    <t>48200_80106</t>
  </si>
  <si>
    <t>48400_EWAdj</t>
  </si>
  <si>
    <t>48600_EWAdj</t>
  </si>
  <si>
    <t>48800_EWAdj</t>
  </si>
  <si>
    <t>Subsequent Injury Trust Fund</t>
  </si>
  <si>
    <t>48900_80301</t>
  </si>
  <si>
    <t>49000_EWAdj</t>
  </si>
  <si>
    <t>49200_EWAdj</t>
  </si>
  <si>
    <t>Northwest Georgia RESA</t>
  </si>
  <si>
    <t>85040_90001</t>
  </si>
  <si>
    <t>North Georgia RESA</t>
  </si>
  <si>
    <t>85240_90001</t>
  </si>
  <si>
    <t>Pioneer RESA</t>
  </si>
  <si>
    <t>85440_90001</t>
  </si>
  <si>
    <t>Metropolitan RESA</t>
  </si>
  <si>
    <t>85640_90001</t>
  </si>
  <si>
    <t>Northeast Georgia RESA</t>
  </si>
  <si>
    <t>85840_90001</t>
  </si>
  <si>
    <t>West Georgia RESA</t>
  </si>
  <si>
    <t>86040_90001</t>
  </si>
  <si>
    <t>Griffin RESA</t>
  </si>
  <si>
    <t>86240_90001</t>
  </si>
  <si>
    <t>Middle Georgia RESA</t>
  </si>
  <si>
    <t>86440_90001</t>
  </si>
  <si>
    <t>Oconee RESA</t>
  </si>
  <si>
    <t>86640_90001</t>
  </si>
  <si>
    <t>Central Savannah River Area RESA</t>
  </si>
  <si>
    <t>86840_90001</t>
  </si>
  <si>
    <t>Chattahoochee-Flint RESA</t>
  </si>
  <si>
    <t>87240_90001</t>
  </si>
  <si>
    <t>Heart of Georgia RESA</t>
  </si>
  <si>
    <t>87640_90001</t>
  </si>
  <si>
    <t>First District RESA</t>
  </si>
  <si>
    <t>88040_90001</t>
  </si>
  <si>
    <t>Southwest Georgia RESA</t>
  </si>
  <si>
    <t>88440_90001</t>
  </si>
  <si>
    <t>Coastal Plains RESA</t>
  </si>
  <si>
    <t>88640_90001</t>
  </si>
  <si>
    <t>Okefenokee RESA</t>
  </si>
  <si>
    <t>88840_90001</t>
  </si>
  <si>
    <t>Stone Mountain Memorial Association</t>
  </si>
  <si>
    <t>91100_90001</t>
  </si>
  <si>
    <t>North Georgia Mountains Authority</t>
  </si>
  <si>
    <t>46200_90231</t>
  </si>
  <si>
    <t>Lake Lanier Islands Development Authority</t>
  </si>
  <si>
    <t>91300_90001</t>
  </si>
  <si>
    <t>91400_90001</t>
  </si>
  <si>
    <t>91600_90001</t>
  </si>
  <si>
    <t>91700_90001</t>
  </si>
  <si>
    <t>91800_90001</t>
  </si>
  <si>
    <t>92100_40001</t>
  </si>
  <si>
    <t>92200_90001</t>
  </si>
  <si>
    <t>92300_90001</t>
  </si>
  <si>
    <t>92600_90001</t>
  </si>
  <si>
    <t>92700(GF)</t>
  </si>
  <si>
    <t>92700_EWAdj</t>
  </si>
  <si>
    <t>92700(ENT)</t>
  </si>
  <si>
    <t>92700_20000</t>
  </si>
  <si>
    <t>92800_90001</t>
  </si>
  <si>
    <t>93000_60170</t>
  </si>
  <si>
    <t>930X</t>
  </si>
  <si>
    <t>930X_60170</t>
  </si>
  <si>
    <t>Sapelo Island Heritage Authority</t>
  </si>
  <si>
    <t>94700_80106</t>
  </si>
  <si>
    <t>94800_80106</t>
  </si>
  <si>
    <t>94900_80106</t>
  </si>
  <si>
    <t>95000_80106</t>
  </si>
  <si>
    <t>95100_80106</t>
  </si>
  <si>
    <t>95500_90001</t>
  </si>
  <si>
    <t>Georgia Military College</t>
  </si>
  <si>
    <t>96900_30001</t>
  </si>
  <si>
    <t>97300_90001</t>
  </si>
  <si>
    <t>97400_90001</t>
  </si>
  <si>
    <t>Regional Transportation Authority, Georgia</t>
  </si>
  <si>
    <t>97600_90001</t>
  </si>
  <si>
    <t>97700_90001</t>
  </si>
  <si>
    <t>98000_40001</t>
  </si>
  <si>
    <t>OneGeorgia Authority</t>
  </si>
  <si>
    <t>98100_90001</t>
  </si>
  <si>
    <t>Georgia Economic Development Foundation, Inc.</t>
  </si>
  <si>
    <t>Georgia Tourism Foundation</t>
  </si>
  <si>
    <t>99100_80106</t>
  </si>
  <si>
    <t>Form Name</t>
  </si>
  <si>
    <t>Agency</t>
  </si>
  <si>
    <t>X</t>
  </si>
  <si>
    <t>Applicable Organizations</t>
  </si>
  <si>
    <t>Submission Requirements</t>
  </si>
  <si>
    <t>Purpose of Form</t>
  </si>
  <si>
    <t>References
GASB/GAAP/APM</t>
  </si>
  <si>
    <t>N/A</t>
  </si>
  <si>
    <t>SAO Contact</t>
  </si>
  <si>
    <t>Instructions</t>
  </si>
  <si>
    <t>Please select the appropriate response from the drop down box below:</t>
  </si>
  <si>
    <t>Entity Code</t>
  </si>
  <si>
    <t>Not Applicable Form</t>
  </si>
  <si>
    <t>Was the appropriate person at the organization (such as the Agency Head or Commissioner) contacted to ensure the information provided on the Year-End Not Applicable form is correct?</t>
  </si>
  <si>
    <t>Inter-Organization Transactions</t>
  </si>
  <si>
    <t>Description 1</t>
  </si>
  <si>
    <t>Description 2</t>
  </si>
  <si>
    <t>HFM Formula</t>
  </si>
  <si>
    <t>AMOUNT</t>
  </si>
  <si>
    <t>HFM Account</t>
  </si>
  <si>
    <t>Entity</t>
  </si>
  <si>
    <t>Period</t>
  </si>
  <si>
    <t>Year</t>
  </si>
  <si>
    <t>Value</t>
  </si>
  <si>
    <t>ICP</t>
  </si>
  <si>
    <t>C1</t>
  </si>
  <si>
    <t>C2</t>
  </si>
  <si>
    <t>C3</t>
  </si>
  <si>
    <t>C4</t>
  </si>
  <si>
    <t>Scenario</t>
  </si>
  <si>
    <t>View</t>
  </si>
  <si>
    <t>Form_Allow</t>
  </si>
  <si>
    <t>Form Recd</t>
  </si>
  <si>
    <t>Form_ADA</t>
  </si>
  <si>
    <t>12</t>
  </si>
  <si>
    <t>&lt;entity currency&gt;</t>
  </si>
  <si>
    <t>[icp none]</t>
  </si>
  <si>
    <t>[none]</t>
  </si>
  <si>
    <t>Actual</t>
  </si>
  <si>
    <t>YTD</t>
  </si>
  <si>
    <t>Form is NA</t>
  </si>
  <si>
    <t>NA_ADA</t>
  </si>
  <si>
    <t>Rev Encum Summary</t>
  </si>
  <si>
    <t>NA_RBESum</t>
  </si>
  <si>
    <t>Classification Revenue</t>
  </si>
  <si>
    <t>NA_ClassRev</t>
  </si>
  <si>
    <t>Capital Assets</t>
  </si>
  <si>
    <t>NA_CapAssets</t>
  </si>
  <si>
    <t>Depreciation</t>
  </si>
  <si>
    <t>NA_CADepr</t>
  </si>
  <si>
    <t>CIP</t>
  </si>
  <si>
    <t>NA_CACIP</t>
  </si>
  <si>
    <t>Questionnaire</t>
  </si>
  <si>
    <t>NA_CAQstn</t>
  </si>
  <si>
    <t>Impair Capital Assets</t>
  </si>
  <si>
    <t>NA_CAImpair</t>
  </si>
  <si>
    <t>NA_InvstAnalysis</t>
  </si>
  <si>
    <t>NA_InvstRecon</t>
  </si>
  <si>
    <t>Invest Analysis</t>
  </si>
  <si>
    <t>Invest Recon</t>
  </si>
  <si>
    <t>Inter Org Xfers</t>
  </si>
  <si>
    <t>NA_InterOrg</t>
  </si>
  <si>
    <t>NA_CashReconCPA</t>
  </si>
  <si>
    <t>NA_InvstReconCPA</t>
  </si>
  <si>
    <t>NA_SegTime</t>
  </si>
  <si>
    <t>NA_AgOblig</t>
  </si>
  <si>
    <t>Long-Term Liabilities</t>
  </si>
  <si>
    <t>NA_LTL</t>
  </si>
  <si>
    <t>Not Applicable on this form</t>
  </si>
  <si>
    <t>There are two ways to notify SAO_Reporting@sao.ga.gov that a form is Not Applicable to the organization.</t>
  </si>
  <si>
    <t>SUMMARY</t>
  </si>
  <si>
    <t>Forms which are 'Not Applicable' to the organization</t>
  </si>
  <si>
    <t>Form_RBE</t>
  </si>
  <si>
    <t>Form_ClassRev</t>
  </si>
  <si>
    <t>Form_CapAssets</t>
  </si>
  <si>
    <t>Form_InvstAnalysis</t>
  </si>
  <si>
    <t>Form_InvstRecon</t>
  </si>
  <si>
    <t>Form_CashReconCPA</t>
  </si>
  <si>
    <t>Form_LTL</t>
  </si>
  <si>
    <t>Form_InterOrg</t>
  </si>
  <si>
    <t>Lease Agreement</t>
  </si>
  <si>
    <t>NA_LAD</t>
  </si>
  <si>
    <t>Form_LAD</t>
  </si>
  <si>
    <t>(2) Submit the individual form (example: the Capital Asset form), and select the 'Not Applicable' box on the form.  Submit form by due date of form.</t>
  </si>
  <si>
    <t>E-mail:</t>
  </si>
  <si>
    <t>40500_EWAdj</t>
  </si>
  <si>
    <t>GENERAL COMMENTS:</t>
  </si>
  <si>
    <t>Cash and Deposits</t>
  </si>
  <si>
    <t>Approp Rec Form</t>
  </si>
  <si>
    <t>Form is N/A</t>
  </si>
  <si>
    <t>Form_ApprRecon</t>
  </si>
  <si>
    <t>Form_ApprRecon_NA</t>
  </si>
  <si>
    <t>CPA Cash and Inv</t>
  </si>
  <si>
    <t>PRO</t>
  </si>
  <si>
    <t>Not Applicable forms</t>
  </si>
  <si>
    <t>Form_NotAppl</t>
  </si>
  <si>
    <t>CPA and DOAA audited Cash and Investments</t>
  </si>
  <si>
    <t>Lease Agreement Data</t>
  </si>
  <si>
    <t>Post-Closing Adjustments (PCAs) - Tier A</t>
  </si>
  <si>
    <t>Post-Closing Adjustments (PCAs) - Tier B</t>
  </si>
  <si>
    <t>Post-Closing Adjustments (PCAs) - Tier C</t>
  </si>
  <si>
    <t>Form_SCA</t>
  </si>
  <si>
    <t>NA_SCA</t>
  </si>
  <si>
    <t>Management Representation Letter</t>
  </si>
  <si>
    <t>Post-Closing Adjustments (PCAs) - All Other Non-BCR/Appr. Recv.</t>
  </si>
  <si>
    <t>Agency Info will automatically update</t>
  </si>
  <si>
    <t>once Agency info is entered in the</t>
  </si>
  <si>
    <t>Georgia Foundation for Public Education</t>
  </si>
  <si>
    <t>Fund Balance  (Budget Fund, Non TeamWorks, Non CPA)</t>
  </si>
  <si>
    <t>Fund Balance (Budget Fund, TeamWorks, Non CPA) - Tier A</t>
  </si>
  <si>
    <t>Fund Balance (Budget Fund, TeamWorks, Non CPA) - Tier B</t>
  </si>
  <si>
    <t>Fund Balance (Budget Fund, TeamWorks, Non CPA) - Tier C</t>
  </si>
  <si>
    <t>Not Applicable Form tab</t>
  </si>
  <si>
    <t>Select Agency Number</t>
  </si>
  <si>
    <t>from Drop Down Box</t>
  </si>
  <si>
    <r>
      <t xml:space="preserve">Non-CPA audited organizations who wish to communicate to SAO that there are form(s) which are not applicable to their agency may use this form.  This form is optional and is not required.  If this form is </t>
    </r>
    <r>
      <rPr>
        <b/>
        <u/>
        <sz val="12"/>
        <rFont val="Times New Roman"/>
        <family val="1"/>
      </rPr>
      <t>not</t>
    </r>
    <r>
      <rPr>
        <sz val="12"/>
        <rFont val="Times New Roman"/>
        <family val="1"/>
      </rPr>
      <t xml:space="preserve"> used, then </t>
    </r>
    <r>
      <rPr>
        <b/>
        <sz val="12"/>
        <rFont val="Times New Roman"/>
        <family val="1"/>
      </rPr>
      <t xml:space="preserve">all </t>
    </r>
    <r>
      <rPr>
        <sz val="12"/>
        <rFont val="Times New Roman"/>
        <family val="1"/>
      </rPr>
      <t>individual forms (as indicated on the forms due by entity list) must be submitted to SAO.  CPA audited organizations are only required to submit forms marked as required on the "Forms Due by Entity List".  All other forms are optional and do not need to be reported on this form.</t>
    </r>
  </si>
  <si>
    <t>Refer to the "Forms Due By Entity List" to determine if a form is applicable to the organization.  If a form is listed as "REQUIRED" on that file, and it is not applicable to the Organization, it can be marked as "N/A" on this form.  Forms which are "OPTIONAL" or "N/A" on the "Forms Due By Entity List" can be listed as N/A on this form, but this is not required.</t>
  </si>
  <si>
    <t>Either way of letting SAO know a particular form (or forms) is not applicable to the agency is acceptable.</t>
  </si>
  <si>
    <t>Refer to the "Forms Due By Entity List" to determine if a form is applicable to the organization.  
If a form is listed as "REQUIRED" on that file, and it is not applicable to the Organization, it can be marked as "N/A" below.  
Forms which are "OPTIONAL" or "N/A" on the forms due by entity list can be listed as N/A below, but it is not required to do so.</t>
  </si>
  <si>
    <t>If a form has multiple tabs, and ALL of the tabs are not applicable, the form can be marked as N/A below.  If ANY of the tabs have data, then the form must be completed - and any of the tabs within the file that are N/A should have the N/A box checked on the file, and the form must be returned to SAO.</t>
  </si>
  <si>
    <t>If a form has multiple tabs, and ALL of the tabs are not applicable, the form can be marked as N/A on this form.  If ANY of the tabs on a particular form have data, then the form must be completed - and any of the tabs within the file that are N/A should have the N/A box checked on the file, and the form must be returned to SAO.</t>
  </si>
  <si>
    <t>48400_20200</t>
  </si>
  <si>
    <t>Unrecorded Receivables and Payables</t>
  </si>
  <si>
    <t>40300_20000</t>
  </si>
  <si>
    <t>910Au_90001</t>
  </si>
  <si>
    <t>47700_EWAdj</t>
  </si>
  <si>
    <t>910Fd_90001</t>
  </si>
  <si>
    <t>51270_80106</t>
  </si>
  <si>
    <t>Governor's Defense Initiative, Inc.</t>
  </si>
  <si>
    <t>90000_40001</t>
  </si>
  <si>
    <t>Please read the instructions for each 'individual' form to determine if applicable to the organization before completing this form.  If it is determined that a form is not applicable to the organization, from the drop down box to the right of the due date of each form title click on 'Not Applicable'.</t>
  </si>
  <si>
    <r>
      <t xml:space="preserve">The forms below </t>
    </r>
    <r>
      <rPr>
        <b/>
        <u/>
        <sz val="11"/>
        <color indexed="8"/>
        <rFont val="Times New Roman"/>
        <family val="1"/>
      </rPr>
      <t>may</t>
    </r>
    <r>
      <rPr>
        <b/>
        <sz val="11"/>
        <color indexed="8"/>
        <rFont val="Times New Roman"/>
        <family val="1"/>
      </rPr>
      <t xml:space="preserve"> be required for all organizations - refer to the </t>
    </r>
    <r>
      <rPr>
        <b/>
        <u/>
        <sz val="11"/>
        <color indexed="8"/>
        <rFont val="Times New Roman"/>
        <family val="1"/>
      </rPr>
      <t>Forms Due by Entity</t>
    </r>
    <r>
      <rPr>
        <b/>
        <sz val="11"/>
        <color indexed="8"/>
        <rFont val="Times New Roman"/>
        <family val="1"/>
      </rPr>
      <t xml:space="preserve"> list to </t>
    </r>
    <r>
      <rPr>
        <b/>
        <sz val="11"/>
        <color rgb="FFFF0000"/>
        <rFont val="Times New Roman"/>
        <family val="1"/>
      </rPr>
      <t>determine if a form is applicable</t>
    </r>
    <r>
      <rPr>
        <b/>
        <sz val="11"/>
        <color indexed="8"/>
        <rFont val="Times New Roman"/>
        <family val="1"/>
      </rPr>
      <t xml:space="preserve"> to the organization</t>
    </r>
  </si>
  <si>
    <t>SEFA Reconciliation Form</t>
  </si>
  <si>
    <t>Judicial Branch</t>
  </si>
  <si>
    <t>43000_EWAdj</t>
  </si>
  <si>
    <t>44500_EWAdj</t>
  </si>
  <si>
    <t>44600_EWAdj</t>
  </si>
  <si>
    <t>45200_EWAdj</t>
  </si>
  <si>
    <r>
      <t xml:space="preserve">The forms below </t>
    </r>
    <r>
      <rPr>
        <b/>
        <u/>
        <sz val="12"/>
        <color rgb="FFFF0000"/>
        <rFont val="Times New Roman"/>
        <family val="1"/>
      </rPr>
      <t>are REQUIRED</t>
    </r>
    <r>
      <rPr>
        <b/>
        <sz val="12"/>
        <color theme="1"/>
        <rFont val="Times New Roman"/>
        <family val="1"/>
      </rPr>
      <t xml:space="preserve"> for organizations </t>
    </r>
    <r>
      <rPr>
        <b/>
        <sz val="12"/>
        <color rgb="FFFF0000"/>
        <rFont val="Times New Roman"/>
        <family val="1"/>
      </rPr>
      <t xml:space="preserve">in the </t>
    </r>
    <r>
      <rPr>
        <b/>
        <u/>
        <sz val="12"/>
        <color rgb="FFFF0000"/>
        <rFont val="Times New Roman"/>
        <family val="1"/>
      </rPr>
      <t>BUDGET FUND</t>
    </r>
  </si>
  <si>
    <r>
      <t xml:space="preserve">The forms below </t>
    </r>
    <r>
      <rPr>
        <b/>
        <sz val="11"/>
        <color rgb="FFFF0000"/>
        <rFont val="Times New Roman"/>
        <family val="1"/>
      </rPr>
      <t xml:space="preserve">are </t>
    </r>
    <r>
      <rPr>
        <b/>
        <u/>
        <sz val="11"/>
        <color rgb="FFFF0000"/>
        <rFont val="Times New Roman"/>
        <family val="1"/>
      </rPr>
      <t>REQUIRED for ALL Organizations</t>
    </r>
    <r>
      <rPr>
        <b/>
        <sz val="11"/>
        <color rgb="FFFF0000"/>
        <rFont val="Times New Roman"/>
        <family val="1"/>
      </rPr>
      <t xml:space="preserve"> (excluding organizations audited by CPA or DOAA audited firms)</t>
    </r>
  </si>
  <si>
    <r>
      <t xml:space="preserve">The forms below </t>
    </r>
    <r>
      <rPr>
        <b/>
        <sz val="11"/>
        <color rgb="FFFF0000"/>
        <rFont val="Times New Roman"/>
        <family val="1"/>
      </rPr>
      <t xml:space="preserve">are </t>
    </r>
    <r>
      <rPr>
        <b/>
        <u/>
        <sz val="11"/>
        <color rgb="FFFF0000"/>
        <rFont val="Times New Roman"/>
        <family val="1"/>
      </rPr>
      <t>OPTIONAL</t>
    </r>
    <r>
      <rPr>
        <b/>
        <sz val="11"/>
        <color theme="1"/>
        <rFont val="Times New Roman"/>
        <family val="1"/>
      </rPr>
      <t xml:space="preserve"> for any organization</t>
    </r>
  </si>
  <si>
    <t>Revenues Based on Encumbrances Tier A</t>
  </si>
  <si>
    <t>Unrecorded Receivables and Payables Tier A</t>
  </si>
  <si>
    <t>YES</t>
  </si>
  <si>
    <t>NO</t>
  </si>
  <si>
    <t>Agriculture, Department of</t>
  </si>
  <si>
    <t>Administrative Services, Department of - GAA</t>
  </si>
  <si>
    <t>Administrative Services, Department of - General Fund</t>
  </si>
  <si>
    <t>Administrative Services, Department of - ISF</t>
  </si>
  <si>
    <t>Public Health, Department of</t>
  </si>
  <si>
    <t>Banking and Finance, Department of</t>
  </si>
  <si>
    <t>Accounting Office, State</t>
  </si>
  <si>
    <t>Financing and Investment Commission, Georgia State</t>
  </si>
  <si>
    <t>Defense, Department of</t>
  </si>
  <si>
    <t>Education, Department of</t>
  </si>
  <si>
    <t>Community Health, Department of</t>
  </si>
  <si>
    <t>Governor, Office of the</t>
  </si>
  <si>
    <t>Human Services, Department of</t>
  </si>
  <si>
    <t>Community Affairs, Department of</t>
  </si>
  <si>
    <t>Economic Development, Department of</t>
  </si>
  <si>
    <t>Juvenile Court Judges, Council of</t>
  </si>
  <si>
    <t>Labor, Department of  - Enterprise Fund</t>
  </si>
  <si>
    <t>Labor, Department of - General Fund</t>
  </si>
  <si>
    <t>Behavioral Health and Developmental Disabilities, Department of</t>
  </si>
  <si>
    <t>Law, Department of</t>
  </si>
  <si>
    <t>Juvenile Justice, Department of</t>
  </si>
  <si>
    <t>Natural Resources, Department of</t>
  </si>
  <si>
    <t>Pardons and Paroles, State Board of</t>
  </si>
  <si>
    <t>Public Safety, Department of</t>
  </si>
  <si>
    <t>Corrections, Department of</t>
  </si>
  <si>
    <t>Early Care and Learning, Department of</t>
  </si>
  <si>
    <t>Investigation, Georgia Bureau of</t>
  </si>
  <si>
    <t>Regents of the University System of Georgia, Board of</t>
  </si>
  <si>
    <t>Revenue, Department of</t>
  </si>
  <si>
    <t>Driver Services, Department of</t>
  </si>
  <si>
    <t>Student Finance Commission, Georgia</t>
  </si>
  <si>
    <t>47610_90001</t>
  </si>
  <si>
    <t>Community Supervision, Department of</t>
  </si>
  <si>
    <t>Teachers Retirement System of Georgia</t>
  </si>
  <si>
    <t>Transportation, Department of</t>
  </si>
  <si>
    <t>Transportation, Department of - TIA</t>
  </si>
  <si>
    <t>State Treasurer, Office of the</t>
  </si>
  <si>
    <t>Workers' Compensation, State Board of</t>
  </si>
  <si>
    <t>Public Defender Standards Council, Georgia</t>
  </si>
  <si>
    <t>Development Authority, Georgia</t>
  </si>
  <si>
    <t>Ports Authority, Georgia</t>
  </si>
  <si>
    <t>Student Finance Authority, Georgia</t>
  </si>
  <si>
    <t>Higher Education Assistance Corporation, Georgia</t>
  </si>
  <si>
    <t>Seed Development Commission, Georgia</t>
  </si>
  <si>
    <t>Correctional Industries Administration, Georgia</t>
  </si>
  <si>
    <t>Highway Authority, Georgia</t>
  </si>
  <si>
    <t>Road and Tollway Authority, State - Enterprise Fund</t>
  </si>
  <si>
    <t>Road and Tollway Authority, State - General Fund</t>
  </si>
  <si>
    <t>Environmental Finance Authority, Georgia</t>
  </si>
  <si>
    <t>Firefighters' Pension Fund, Georgia</t>
  </si>
  <si>
    <t>Sheriffs' Retirement Fund of Georgia</t>
  </si>
  <si>
    <t>Superior Court Clerks' Cooperative Authority, Georgia</t>
  </si>
  <si>
    <t>Rail Passenger Authority, Georgia</t>
  </si>
  <si>
    <t>96800_90001</t>
  </si>
  <si>
    <t>Higher Education Facilities Authority, Georgia</t>
  </si>
  <si>
    <t>Lottery Corporation, Georgia</t>
  </si>
  <si>
    <t>Public Telecommunications Commission, Georgia</t>
  </si>
  <si>
    <t>Technology Authority, Georgia</t>
  </si>
  <si>
    <t>Magistrates Retirement Fund of Georgia</t>
  </si>
  <si>
    <t>Unrecorded Receivables and Payables  Tier C</t>
  </si>
  <si>
    <t xml:space="preserve">Unrecorded Receivables and Payables Tier B </t>
  </si>
  <si>
    <t xml:space="preserve">Select the entity code number from the drop-down menu on the form itself (Click on the cell next to entity code).  The organization name should be automatically populated, then enter preparer's name, telephone number and email address. </t>
  </si>
  <si>
    <r>
      <t xml:space="preserve">E-MAIL the completed form to: </t>
    </r>
    <r>
      <rPr>
        <sz val="12"/>
        <color indexed="62"/>
        <rFont val="Times New Roman"/>
        <family val="1"/>
      </rPr>
      <t>SAO_Reporting@sao.ga.gov</t>
    </r>
    <r>
      <rPr>
        <sz val="12"/>
        <color indexed="10"/>
        <rFont val="Times New Roman"/>
        <family val="1"/>
      </rPr>
      <t xml:space="preserve">  </t>
    </r>
    <r>
      <rPr>
        <sz val="12"/>
        <rFont val="Times New Roman"/>
        <family val="1"/>
      </rPr>
      <t xml:space="preserve">  DO NOT SUBMIT PAPER COPY.
Please make sure file is named as follows - </t>
    </r>
    <r>
      <rPr>
        <sz val="12"/>
        <color indexed="16"/>
        <rFont val="Times New Roman"/>
        <family val="1"/>
      </rPr>
      <t xml:space="preserve">XXX_Form19_Not_Applicable_form.xls </t>
    </r>
    <r>
      <rPr>
        <sz val="12"/>
        <rFont val="Times New Roman"/>
        <family val="1"/>
      </rPr>
      <t>(where XXX is the organization's entity code number) .</t>
    </r>
  </si>
  <si>
    <t xml:space="preserve">To improve the CAFR preparation process for the State of Georgia, the SAO has developed this short form that summarizes information gathering forms for the 2019 CAFR by those that are 'not applicable' to individual organizations and provides due dates for each.  </t>
  </si>
  <si>
    <t>Lists forms and due dates for collecting CAFR information for 2019.  In prior years, organizations were required to fill out all forms whether pertinent to the organization or not.  This form will enable the organization to list in summary the forms that do not apply to their organization without filling out the 'Not Applicable' box on the individual forms and submitting each form to SAO.</t>
  </si>
  <si>
    <t xml:space="preserve">Tanya Astin </t>
  </si>
  <si>
    <t>Tanya.Astin@sao.ga.gov</t>
  </si>
  <si>
    <t>404.232.7953</t>
  </si>
  <si>
    <r>
      <t>(1) Submit the Not Applicable Form to SAO and select 'Not Applicable' next to the form(s) which are not applicable to the agency.  Submit this form to SAO by</t>
    </r>
    <r>
      <rPr>
        <b/>
        <sz val="12"/>
        <color indexed="36"/>
        <rFont val="Times New Roman"/>
        <family val="1"/>
      </rPr>
      <t xml:space="preserve"> 8/02/2019.</t>
    </r>
  </si>
  <si>
    <t>Deferred Outflows, Deferred Inflows and Nonexchange Financial Guarantees (Wdesk)</t>
  </si>
  <si>
    <t>Year-end Questionnaire (Wdesk)</t>
  </si>
  <si>
    <t>Pollution Remediation (Wdesk)</t>
  </si>
  <si>
    <t>Service Concession Arrangement (Wdesk)</t>
  </si>
  <si>
    <t>Subsequent Events - CAFR (Wdesk)</t>
  </si>
  <si>
    <t>Subsequent Events - Single Audit (Wdesk)</t>
  </si>
  <si>
    <t>Appropriations Receivable Recon Tier A and Tier B</t>
  </si>
  <si>
    <t>Appropriations Receivable Recon Tier C</t>
  </si>
  <si>
    <t>Revenues Based on Encumbrances Tier B</t>
  </si>
  <si>
    <t>Revenues Based on Encumbrances Tier C</t>
  </si>
  <si>
    <t xml:space="preserve">  8/7/2019</t>
  </si>
  <si>
    <t xml:space="preserve">  8/14/2019</t>
  </si>
  <si>
    <t xml:space="preserve">  8/21/2019</t>
  </si>
  <si>
    <t>Non SAO TW , Non CPA &amp;  DOAA audited:  8/9/2019</t>
  </si>
  <si>
    <t>All nonappropriated organizations  9/3/2019</t>
  </si>
  <si>
    <t>Georgia Foundation for Early Care &amp; Learning, Inc.</t>
  </si>
  <si>
    <t>(blank)</t>
  </si>
  <si>
    <t>40300 (GAA)</t>
  </si>
  <si>
    <t>40300 (GF)</t>
  </si>
  <si>
    <t>40300 (ISF)</t>
  </si>
  <si>
    <t xml:space="preserve">Audits and Accounts, Department of </t>
  </si>
  <si>
    <t>Insurance Department of the State of Georgia</t>
  </si>
  <si>
    <t>Properties Commission, State</t>
  </si>
  <si>
    <t>Employees' Retirement System of Georgia</t>
  </si>
  <si>
    <t>The Prosecuting Attorneys' Council of the State of Georgia</t>
  </si>
  <si>
    <t xml:space="preserve">Georgia Forestry Commission </t>
  </si>
  <si>
    <t>Court of Appeals, Georgia</t>
  </si>
  <si>
    <t>Judicial Council of Georgia</t>
  </si>
  <si>
    <t>Superior Courts, Georgia</t>
  </si>
  <si>
    <t>Supreme Court, Georgia</t>
  </si>
  <si>
    <t>General Assembly, Georgia</t>
  </si>
  <si>
    <t>General Assembly Miscellaneous</t>
  </si>
  <si>
    <t>House of Representatives, Georgia</t>
  </si>
  <si>
    <t>State Senate, Georgia</t>
  </si>
  <si>
    <t>REACH Georgia Foundation, Inc.</t>
  </si>
  <si>
    <t>Department of Veterans Service</t>
  </si>
  <si>
    <t>Augusta University Early Retirement Pension Plan</t>
  </si>
  <si>
    <t>Building Authority, Georgia</t>
  </si>
  <si>
    <t>Jekyll Island - State Park Authority</t>
  </si>
  <si>
    <t>Z_91900_90001</t>
  </si>
  <si>
    <t>Geo. L. Smith II Georgia World Congress Center Authority</t>
  </si>
  <si>
    <t>Housing and Finance Authority, Georgia</t>
  </si>
  <si>
    <t>Z_92400_90001</t>
  </si>
  <si>
    <t>Agricultural Exposition Authority</t>
  </si>
  <si>
    <t>Boll Weevil Eradication Foundation of Georgia, Inc.</t>
  </si>
  <si>
    <t>Z_46200_90311</t>
  </si>
  <si>
    <t>Peace Officers' Annuity and Benefit Fund of Georgia</t>
  </si>
  <si>
    <t>ERS - Superior Court Clerks' Retirement Fund of Georgia</t>
  </si>
  <si>
    <t>Judges of the Probate Courts Retirement Fund of Georgia</t>
  </si>
  <si>
    <t>Z_48400_90001</t>
  </si>
  <si>
    <t>International and Maritime Trade Center Authority, Georgia</t>
  </si>
  <si>
    <t>Z_98700_20000</t>
  </si>
  <si>
    <t>Z_98900_20000</t>
  </si>
  <si>
    <t>Z_99000_EW</t>
  </si>
  <si>
    <t>Jekyll Island Foundation, Inc.</t>
  </si>
  <si>
    <t>Z_99400_90001</t>
  </si>
  <si>
    <t>Natural Resources Foundation, Georgia</t>
  </si>
  <si>
    <t>Z_46200_20000</t>
  </si>
  <si>
    <t>Agricultural Commodities Commissions</t>
  </si>
  <si>
    <t xml:space="preserve">Atlanta – Region Transit Link (ATL) Authority </t>
  </si>
  <si>
    <t>Z_99600_90001</t>
  </si>
  <si>
    <t>Savannah – Georgia Convention Center Authority</t>
  </si>
  <si>
    <t>48400 (TIA)</t>
  </si>
  <si>
    <t>URP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</si>
</sst>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0000"/>
    <numFmt numFmtId="165" formatCode="[$-409]mmmm\ d\,\ yyyy;@"/>
    <numFmt numFmtId="166" formatCode="m/d/yyyy;@"/>
  </numFmts>
  <fonts count="51" x14ac:knownFonts="1">
    <font>
      <sz val="11"/>
      <color theme="1"/>
      <name val="Calibri"/>
      <family val="2"/>
      <scheme val="minor"/>
    </font>
    <font>
      <sz val="10"/>
      <name val="Arial"/>
      <family val="2"/>
    </font>
    <font>
      <sz val="10"/>
      <name val="Times New Roman"/>
      <family val="1"/>
    </font>
    <font>
      <sz val="10"/>
      <name val="MS Sans Serif"/>
      <family val="2"/>
    </font>
    <font>
      <b/>
      <sz val="12"/>
      <name val="Times New Roman"/>
      <family val="1"/>
    </font>
    <font>
      <sz val="12"/>
      <name val="Times New Roman"/>
      <family val="1"/>
    </font>
    <font>
      <sz val="12"/>
      <color indexed="8"/>
      <name val="Times New Roman"/>
      <family val="1"/>
    </font>
    <font>
      <sz val="10"/>
      <name val="Arial"/>
      <family val="2"/>
    </font>
    <font>
      <sz val="12"/>
      <color indexed="62"/>
      <name val="Times New Roman"/>
      <family val="1"/>
    </font>
    <font>
      <sz val="12"/>
      <color indexed="10"/>
      <name val="Times New Roman"/>
      <family val="1"/>
    </font>
    <font>
      <sz val="12"/>
      <color indexed="16"/>
      <name val="Times New Roman"/>
      <family val="1"/>
    </font>
    <font>
      <u/>
      <sz val="10"/>
      <color indexed="12"/>
      <name val="Arial"/>
      <family val="2"/>
    </font>
    <font>
      <b/>
      <i/>
      <sz val="12"/>
      <name val="Times New Roman"/>
      <family val="1"/>
    </font>
    <font>
      <u/>
      <sz val="12"/>
      <name val="Times New Roman"/>
      <family val="1"/>
    </font>
    <font>
      <b/>
      <sz val="10"/>
      <name val="Arial"/>
      <family val="2"/>
    </font>
    <font>
      <b/>
      <u/>
      <sz val="12"/>
      <name val="Times New Roman"/>
      <family val="1"/>
    </font>
    <font>
      <b/>
      <sz val="11"/>
      <name val="Times New Roman"/>
      <family val="1"/>
    </font>
    <font>
      <sz val="10"/>
      <name val="Arial Unicode MS"/>
      <family val="2"/>
    </font>
    <font>
      <u/>
      <sz val="10"/>
      <color indexed="12"/>
      <name val="Times New Roman"/>
      <family val="1"/>
    </font>
    <font>
      <b/>
      <sz val="10"/>
      <name val="Times New Roman"/>
      <family val="1"/>
    </font>
    <font>
      <b/>
      <sz val="11"/>
      <color indexed="8"/>
      <name val="Times New Roman"/>
      <family val="1"/>
    </font>
    <font>
      <b/>
      <u/>
      <sz val="11"/>
      <color indexed="8"/>
      <name val="Times New Roman"/>
      <family val="1"/>
    </font>
    <font>
      <b/>
      <sz val="12"/>
      <color indexed="36"/>
      <name val="Times New Roman"/>
      <family val="1"/>
    </font>
    <font>
      <sz val="11"/>
      <color theme="1"/>
      <name val="Calibri"/>
      <family val="2"/>
      <scheme val="minor"/>
    </font>
    <font>
      <sz val="11"/>
      <color theme="1"/>
      <name val="Times New Roman"/>
      <family val="1"/>
    </font>
    <font>
      <sz val="12"/>
      <color theme="1"/>
      <name val="Times New Roman"/>
      <family val="1"/>
    </font>
    <font>
      <sz val="12"/>
      <color rgb="FF000000"/>
      <name val="Times New Roman"/>
      <family val="1"/>
    </font>
    <font>
      <b/>
      <u/>
      <sz val="12"/>
      <color rgb="FF8D0000"/>
      <name val="Times New Roman"/>
      <family val="1"/>
    </font>
    <font>
      <sz val="12"/>
      <color rgb="FF0000FF"/>
      <name val="Times New Roman"/>
      <family val="1"/>
    </font>
    <font>
      <b/>
      <sz val="12"/>
      <color rgb="FF000000"/>
      <name val="Times New Roman"/>
      <family val="1"/>
    </font>
    <font>
      <b/>
      <sz val="12"/>
      <color rgb="FFFF0000"/>
      <name val="Times New Roman"/>
      <family val="1"/>
    </font>
    <font>
      <sz val="10.5"/>
      <color theme="1"/>
      <name val="Times New Roman"/>
      <family val="1"/>
    </font>
    <font>
      <b/>
      <sz val="10.5"/>
      <color theme="1"/>
      <name val="Times New Roman"/>
      <family val="1"/>
    </font>
    <font>
      <sz val="10"/>
      <color rgb="FFFF0000"/>
      <name val="Arial"/>
      <family val="2"/>
    </font>
    <font>
      <b/>
      <sz val="10"/>
      <color rgb="FFFF0000"/>
      <name val="Arial"/>
      <family val="2"/>
    </font>
    <font>
      <sz val="10"/>
      <color rgb="FF870E00"/>
      <name val="Times New Roman"/>
      <family val="1"/>
    </font>
    <font>
      <sz val="10"/>
      <color theme="1"/>
      <name val="Times New Roman"/>
      <family val="1"/>
    </font>
    <font>
      <b/>
      <sz val="11"/>
      <color theme="1"/>
      <name val="Times New Roman"/>
      <family val="1"/>
    </font>
    <font>
      <b/>
      <sz val="14"/>
      <color rgb="FF002060"/>
      <name val="Times New Roman"/>
      <family val="1"/>
    </font>
    <font>
      <sz val="11"/>
      <name val="Times New Roman"/>
      <family val="1"/>
    </font>
    <font>
      <b/>
      <sz val="11"/>
      <color rgb="FFFF0000"/>
      <name val="Times New Roman"/>
      <family val="1"/>
    </font>
    <font>
      <b/>
      <u/>
      <sz val="11"/>
      <color rgb="FFFF0000"/>
      <name val="Times New Roman"/>
      <family val="1"/>
    </font>
    <font>
      <b/>
      <sz val="10"/>
      <color theme="9" tint="-0.499984740745262"/>
      <name val="Arial"/>
      <family val="2"/>
    </font>
    <font>
      <b/>
      <sz val="11"/>
      <color theme="9" tint="-0.499984740745262"/>
      <name val="Calibri"/>
      <family val="2"/>
      <scheme val="minor"/>
    </font>
    <font>
      <b/>
      <sz val="12"/>
      <color theme="1"/>
      <name val="Times New Roman"/>
      <family val="1"/>
    </font>
    <font>
      <b/>
      <sz val="14"/>
      <color theme="1"/>
      <name val="Times New Roman"/>
      <family val="1"/>
    </font>
    <font>
      <b/>
      <u/>
      <sz val="12"/>
      <color rgb="FFFF0000"/>
      <name val="Times New Roman"/>
      <family val="1"/>
    </font>
    <font>
      <sz val="14"/>
      <color theme="1"/>
      <name val="Times New Roman"/>
      <family val="1"/>
    </font>
    <font>
      <sz val="11"/>
      <color rgb="FF870E00"/>
      <name val="Times New Roman"/>
      <family val="1"/>
    </font>
    <font>
      <sz val="10"/>
      <color indexed="8"/>
      <name val="Arial"/>
      <family val="2"/>
    </font>
    <font>
      <b/>
      <sz val="11"/>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FFFAF"/>
        <bgColor indexed="64"/>
      </patternFill>
    </fill>
    <fill>
      <patternFill patternType="solid">
        <fgColor theme="7" tint="0.59999389629810485"/>
        <bgColor indexed="64"/>
      </patternFill>
    </fill>
    <fill>
      <patternFill patternType="solid">
        <fgColor theme="9" tint="0.79998168889431442"/>
        <bgColor indexed="64"/>
      </patternFill>
    </fill>
  </fills>
  <borders count="22">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bottom style="thin">
        <color theme="8" tint="0.39997558519241921"/>
      </bottom>
      <diagonal/>
    </border>
  </borders>
  <cellStyleXfs count="30">
    <xf numFmtId="0" fontId="0" fillId="0" borderId="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 fillId="0" borderId="0"/>
    <xf numFmtId="0" fontId="2" fillId="0" borderId="0"/>
    <xf numFmtId="0" fontId="1" fillId="0" borderId="0"/>
    <xf numFmtId="0" fontId="23" fillId="0" borderId="0"/>
    <xf numFmtId="0" fontId="1" fillId="0" borderId="0"/>
    <xf numFmtId="0" fontId="1" fillId="0" borderId="0"/>
    <xf numFmtId="0" fontId="1" fillId="0" borderId="0"/>
    <xf numFmtId="0" fontId="1" fillId="0" borderId="0"/>
    <xf numFmtId="0" fontId="7" fillId="0" borderId="0"/>
    <xf numFmtId="0" fontId="17" fillId="0" borderId="0"/>
    <xf numFmtId="0" fontId="1" fillId="0" borderId="0"/>
    <xf numFmtId="0" fontId="1" fillId="0" borderId="0"/>
    <xf numFmtId="9" fontId="2" fillId="0" borderId="0" applyFont="0" applyFill="0" applyBorder="0" applyAlignment="0" applyProtection="0"/>
    <xf numFmtId="4" fontId="3" fillId="0" borderId="0" applyFont="0" applyFill="0" applyBorder="0" applyAlignment="0" applyProtection="0"/>
    <xf numFmtId="0" fontId="49" fillId="0" borderId="0"/>
    <xf numFmtId="0" fontId="11" fillId="0" borderId="0" applyNumberFormat="0" applyFill="0" applyBorder="0" applyAlignment="0" applyProtection="0">
      <alignment vertical="top"/>
      <protection locked="0"/>
    </xf>
    <xf numFmtId="0" fontId="1" fillId="0" borderId="0"/>
  </cellStyleXfs>
  <cellXfs count="227">
    <xf numFmtId="0" fontId="0" fillId="0" borderId="0" xfId="0"/>
    <xf numFmtId="0" fontId="24" fillId="0" borderId="1" xfId="0" applyFont="1" applyBorder="1" applyAlignment="1" applyProtection="1">
      <alignment horizontal="right"/>
    </xf>
    <xf numFmtId="0" fontId="4" fillId="0" borderId="0" xfId="24" applyFont="1" applyBorder="1" applyAlignment="1" applyProtection="1">
      <alignment vertical="top"/>
    </xf>
    <xf numFmtId="0" fontId="5" fillId="0" borderId="0" xfId="24" applyFont="1" applyBorder="1" applyAlignment="1" applyProtection="1">
      <alignment vertical="top" wrapText="1"/>
    </xf>
    <xf numFmtId="0" fontId="5" fillId="0" borderId="0" xfId="24" applyFont="1" applyProtection="1"/>
    <xf numFmtId="0" fontId="4" fillId="0" borderId="0" xfId="24" applyFont="1" applyFill="1" applyBorder="1" applyAlignment="1" applyProtection="1">
      <alignment vertical="top"/>
    </xf>
    <xf numFmtId="0" fontId="5" fillId="0" borderId="0" xfId="24" applyFont="1" applyAlignment="1" applyProtection="1">
      <alignment vertical="top"/>
    </xf>
    <xf numFmtId="0" fontId="4" fillId="0" borderId="0" xfId="24" applyFont="1" applyFill="1" applyBorder="1" applyAlignment="1" applyProtection="1">
      <alignment vertical="top" wrapText="1"/>
    </xf>
    <xf numFmtId="0" fontId="4" fillId="0" borderId="0" xfId="24" applyFont="1" applyFill="1" applyAlignment="1" applyProtection="1">
      <alignment vertical="top"/>
    </xf>
    <xf numFmtId="165" fontId="6" fillId="0" borderId="0" xfId="18" quotePrefix="1" applyNumberFormat="1" applyFont="1" applyFill="1" applyAlignment="1" applyProtection="1">
      <alignment vertical="top" wrapText="1"/>
    </xf>
    <xf numFmtId="0" fontId="2" fillId="0" borderId="0" xfId="15" applyFont="1" applyFill="1" applyAlignment="1" applyProtection="1">
      <alignment vertical="top"/>
    </xf>
    <xf numFmtId="0" fontId="2" fillId="0" borderId="0" xfId="15" applyFont="1" applyAlignment="1" applyProtection="1">
      <alignment vertical="top"/>
    </xf>
    <xf numFmtId="0" fontId="2" fillId="0" borderId="0" xfId="15" applyFont="1" applyAlignment="1" applyProtection="1">
      <alignment vertical="top" wrapText="1"/>
    </xf>
    <xf numFmtId="0" fontId="2" fillId="0" borderId="0" xfId="15" applyFont="1" applyFill="1" applyAlignment="1" applyProtection="1">
      <alignment vertical="top" wrapText="1"/>
    </xf>
    <xf numFmtId="0" fontId="4" fillId="0" borderId="0" xfId="23" applyFont="1" applyBorder="1" applyAlignment="1" applyProtection="1">
      <alignment vertical="top" wrapText="1"/>
    </xf>
    <xf numFmtId="0" fontId="5" fillId="0" borderId="0" xfId="23" applyFont="1" applyBorder="1" applyAlignment="1" applyProtection="1">
      <alignment horizontal="justify" vertical="top" wrapText="1"/>
    </xf>
    <xf numFmtId="0" fontId="5" fillId="0" borderId="0" xfId="23" applyFont="1" applyProtection="1"/>
    <xf numFmtId="0" fontId="4" fillId="2" borderId="0" xfId="23" applyFont="1" applyFill="1" applyBorder="1" applyAlignment="1" applyProtection="1">
      <alignment vertical="top" wrapText="1"/>
    </xf>
    <xf numFmtId="0" fontId="5" fillId="2" borderId="0" xfId="23" applyFont="1" applyFill="1" applyBorder="1" applyAlignment="1" applyProtection="1">
      <alignment horizontal="justify" vertical="top" wrapText="1"/>
    </xf>
    <xf numFmtId="0" fontId="4" fillId="0" borderId="0" xfId="23" applyFont="1" applyAlignment="1" applyProtection="1">
      <alignment vertical="top" wrapText="1"/>
    </xf>
    <xf numFmtId="165" fontId="25" fillId="0" borderId="0" xfId="13" applyNumberFormat="1" applyFont="1" applyAlignment="1">
      <alignment horizontal="justify" wrapText="1"/>
    </xf>
    <xf numFmtId="165" fontId="25" fillId="0" borderId="0" xfId="13" applyNumberFormat="1" applyFont="1" applyAlignment="1"/>
    <xf numFmtId="165" fontId="25" fillId="0" borderId="0" xfId="13" applyNumberFormat="1" applyFont="1" applyAlignment="1">
      <alignment horizontal="left"/>
    </xf>
    <xf numFmtId="0" fontId="5" fillId="0" borderId="0" xfId="23" applyFont="1" applyAlignment="1" applyProtection="1">
      <alignment horizontal="justify" vertical="top"/>
    </xf>
    <xf numFmtId="0" fontId="5" fillId="2" borderId="0" xfId="23" applyFont="1" applyFill="1" applyAlignment="1" applyProtection="1">
      <alignment horizontal="justify" vertical="top" wrapText="1"/>
    </xf>
    <xf numFmtId="0" fontId="5" fillId="0" borderId="0" xfId="23" applyFont="1" applyAlignment="1" applyProtection="1">
      <alignment horizontal="justify" vertical="top" wrapText="1"/>
    </xf>
    <xf numFmtId="0" fontId="26" fillId="0" borderId="0" xfId="13" applyFont="1" applyAlignment="1">
      <alignment horizontal="justify" wrapText="1"/>
    </xf>
    <xf numFmtId="0" fontId="5" fillId="0" borderId="0" xfId="23" applyFont="1" applyAlignment="1" applyProtection="1">
      <alignment horizontal="left"/>
    </xf>
    <xf numFmtId="0" fontId="26" fillId="0" borderId="0" xfId="21" applyFont="1" applyAlignment="1">
      <alignment horizontal="justify" vertical="top" wrapText="1"/>
    </xf>
    <xf numFmtId="0" fontId="5" fillId="0" borderId="0" xfId="23" applyFont="1" applyAlignment="1">
      <alignment horizontal="justify" vertical="top" wrapText="1"/>
    </xf>
    <xf numFmtId="0" fontId="5" fillId="0" borderId="0" xfId="23" applyFont="1" applyAlignment="1" applyProtection="1">
      <alignment horizontal="left" wrapText="1" indent="3"/>
    </xf>
    <xf numFmtId="0" fontId="26" fillId="0" borderId="0" xfId="21" applyFont="1" applyAlignment="1">
      <alignment horizontal="justify" wrapText="1" readingOrder="1"/>
    </xf>
    <xf numFmtId="0" fontId="5" fillId="0" borderId="0" xfId="23" applyFont="1" applyAlignment="1" applyProtection="1"/>
    <xf numFmtId="0" fontId="4" fillId="0" borderId="0" xfId="24" applyFont="1" applyFill="1" applyAlignment="1" applyProtection="1">
      <alignment horizontal="center" vertical="top" wrapText="1"/>
    </xf>
    <xf numFmtId="0" fontId="5" fillId="0" borderId="0" xfId="23" applyFont="1" applyFill="1" applyAlignment="1" applyProtection="1">
      <alignment vertical="top"/>
    </xf>
    <xf numFmtId="0" fontId="27" fillId="0" borderId="0" xfId="23" applyFont="1" applyAlignment="1" applyProtection="1">
      <alignment horizontal="justify" vertical="top" wrapText="1"/>
    </xf>
    <xf numFmtId="0" fontId="6" fillId="0" borderId="0" xfId="21" applyFont="1" applyAlignment="1">
      <alignment horizontal="justify" wrapText="1"/>
    </xf>
    <xf numFmtId="0" fontId="5" fillId="0" borderId="0" xfId="23" applyFont="1" applyFill="1" applyAlignment="1" applyProtection="1">
      <alignment vertical="top" wrapText="1"/>
    </xf>
    <xf numFmtId="0" fontId="5" fillId="0" borderId="0" xfId="23" applyFont="1" applyAlignment="1" applyProtection="1">
      <alignment vertical="top" wrapText="1"/>
    </xf>
    <xf numFmtId="0" fontId="28" fillId="0" borderId="0" xfId="23" applyFont="1" applyAlignment="1" applyProtection="1">
      <alignment vertical="top" wrapText="1"/>
    </xf>
    <xf numFmtId="0" fontId="5" fillId="0" borderId="0" xfId="23" applyFont="1" applyFill="1" applyProtection="1"/>
    <xf numFmtId="0" fontId="5" fillId="0" borderId="0" xfId="23" applyFont="1" applyAlignment="1" applyProtection="1">
      <alignment horizontal="justify" wrapText="1"/>
    </xf>
    <xf numFmtId="0" fontId="5" fillId="0" borderId="0" xfId="13" applyFont="1" applyAlignment="1">
      <alignment horizontal="left"/>
    </xf>
    <xf numFmtId="0" fontId="5" fillId="0" borderId="0" xfId="13" applyFont="1"/>
    <xf numFmtId="0" fontId="12" fillId="0" borderId="0" xfId="23" applyFont="1" applyAlignment="1" applyProtection="1">
      <alignment horizontal="justify" wrapText="1"/>
    </xf>
    <xf numFmtId="0" fontId="4" fillId="0" borderId="0" xfId="23" applyFont="1" applyProtection="1"/>
    <xf numFmtId="0" fontId="5" fillId="0" borderId="0" xfId="21" applyFont="1"/>
    <xf numFmtId="0" fontId="5" fillId="0" borderId="0" xfId="23" applyNumberFormat="1" applyFont="1" applyFill="1" applyAlignment="1" applyProtection="1">
      <alignment horizontal="justify" wrapText="1"/>
    </xf>
    <xf numFmtId="0" fontId="13" fillId="0" borderId="0" xfId="23" applyFont="1" applyAlignment="1" applyProtection="1">
      <alignment horizontal="justify" wrapText="1"/>
    </xf>
    <xf numFmtId="0" fontId="5" fillId="0" borderId="0" xfId="23" applyFont="1" applyAlignment="1" applyProtection="1">
      <alignment horizontal="left" wrapText="1" indent="2"/>
    </xf>
    <xf numFmtId="0" fontId="5" fillId="0" borderId="0" xfId="23" quotePrefix="1" applyFont="1" applyProtection="1"/>
    <xf numFmtId="0" fontId="12" fillId="0" borderId="0" xfId="23" quotePrefix="1" applyFont="1" applyProtection="1"/>
    <xf numFmtId="0" fontId="12" fillId="0" borderId="0" xfId="23" applyNumberFormat="1" applyFont="1" applyAlignment="1" applyProtection="1">
      <alignment horizontal="justify" wrapText="1"/>
    </xf>
    <xf numFmtId="0" fontId="26" fillId="0" borderId="0" xfId="21" applyFont="1" applyAlignment="1">
      <alignment horizontal="justify" readingOrder="1"/>
    </xf>
    <xf numFmtId="0" fontId="25" fillId="0" borderId="0" xfId="23" applyFont="1" applyBorder="1" applyAlignment="1" applyProtection="1">
      <alignment horizontal="justify" vertical="top" wrapText="1"/>
    </xf>
    <xf numFmtId="0" fontId="14" fillId="0" borderId="3" xfId="15" applyFont="1" applyBorder="1"/>
    <xf numFmtId="0" fontId="1" fillId="0" borderId="0" xfId="15" applyFont="1"/>
    <xf numFmtId="0" fontId="1" fillId="0" borderId="0" xfId="13" applyFont="1" applyProtection="1"/>
    <xf numFmtId="0" fontId="1" fillId="0" borderId="0" xfId="15" applyFont="1" applyAlignment="1">
      <alignment horizontal="left"/>
    </xf>
    <xf numFmtId="0" fontId="1" fillId="0" borderId="0" xfId="15" applyFont="1" applyBorder="1"/>
    <xf numFmtId="0" fontId="1" fillId="0" borderId="0" xfId="0" applyFont="1"/>
    <xf numFmtId="0" fontId="1" fillId="0" borderId="0" xfId="0" applyFont="1" applyBorder="1"/>
    <xf numFmtId="0" fontId="1" fillId="0" borderId="0" xfId="15" applyFont="1" applyBorder="1" applyProtection="1"/>
    <xf numFmtId="0" fontId="1" fillId="0" borderId="0" xfId="19" applyFont="1" applyBorder="1"/>
    <xf numFmtId="0" fontId="1" fillId="0" borderId="0" xfId="0" applyFont="1" applyBorder="1" applyProtection="1"/>
    <xf numFmtId="0" fontId="24" fillId="0" borderId="4" xfId="0" applyFont="1" applyBorder="1" applyAlignment="1" applyProtection="1">
      <alignment horizontal="right"/>
      <protection locked="0"/>
    </xf>
    <xf numFmtId="0" fontId="24" fillId="0" borderId="1" xfId="0" applyFont="1" applyBorder="1" applyAlignment="1" applyProtection="1">
      <alignment horizontal="right"/>
      <protection locked="0"/>
    </xf>
    <xf numFmtId="164" fontId="24" fillId="0" borderId="5" xfId="0" applyNumberFormat="1" applyFont="1" applyBorder="1" applyAlignment="1" applyProtection="1">
      <alignment horizontal="right"/>
      <protection locked="0"/>
    </xf>
    <xf numFmtId="0" fontId="29" fillId="3" borderId="6" xfId="21" applyFont="1" applyFill="1" applyBorder="1" applyAlignment="1">
      <alignment horizontal="justify" wrapText="1" readingOrder="1"/>
    </xf>
    <xf numFmtId="0" fontId="29" fillId="3" borderId="7" xfId="21" applyFont="1" applyFill="1" applyBorder="1" applyAlignment="1">
      <alignment horizontal="justify" wrapText="1" readingOrder="1"/>
    </xf>
    <xf numFmtId="0" fontId="1" fillId="4" borderId="0" xfId="15" quotePrefix="1" applyFont="1" applyFill="1"/>
    <xf numFmtId="0" fontId="1" fillId="4" borderId="0" xfId="15" applyFont="1" applyFill="1"/>
    <xf numFmtId="0" fontId="1" fillId="4" borderId="0" xfId="13" applyFont="1" applyFill="1" applyProtection="1"/>
    <xf numFmtId="0" fontId="1" fillId="4" borderId="0" xfId="15" applyFont="1" applyFill="1" applyAlignment="1">
      <alignment horizontal="left"/>
    </xf>
    <xf numFmtId="0" fontId="14" fillId="0" borderId="3" xfId="15" applyNumberFormat="1" applyFont="1" applyBorder="1"/>
    <xf numFmtId="0" fontId="14" fillId="0" borderId="3" xfId="15" applyNumberFormat="1" applyFont="1" applyBorder="1" applyAlignment="1">
      <alignment horizontal="left"/>
    </xf>
    <xf numFmtId="0" fontId="1" fillId="0" borderId="0" xfId="13" applyFont="1" applyAlignment="1" applyProtection="1">
      <alignment horizontal="left"/>
    </xf>
    <xf numFmtId="0" fontId="1" fillId="4" borderId="0" xfId="15" applyFont="1" applyFill="1" applyBorder="1"/>
    <xf numFmtId="0" fontId="1" fillId="4" borderId="0" xfId="15" applyNumberFormat="1" applyFont="1" applyFill="1" applyAlignment="1">
      <alignment horizontal="left"/>
    </xf>
    <xf numFmtId="0" fontId="1" fillId="4" borderId="0" xfId="13" applyFont="1" applyFill="1" applyAlignment="1" applyProtection="1">
      <alignment horizontal="left"/>
    </xf>
    <xf numFmtId="0" fontId="1" fillId="0" borderId="0" xfId="3" applyNumberFormat="1" applyFont="1" applyAlignment="1">
      <alignment horizontal="right"/>
    </xf>
    <xf numFmtId="0" fontId="1" fillId="0" borderId="0" xfId="15" applyNumberFormat="1" applyFont="1" applyAlignment="1">
      <alignment horizontal="left"/>
    </xf>
    <xf numFmtId="0" fontId="1" fillId="4" borderId="0" xfId="0" applyFont="1" applyFill="1"/>
    <xf numFmtId="0" fontId="1" fillId="0" borderId="0" xfId="0" applyNumberFormat="1" applyFont="1" applyAlignment="1">
      <alignment horizontal="left"/>
    </xf>
    <xf numFmtId="0" fontId="1" fillId="4" borderId="0" xfId="15" applyFont="1" applyFill="1" applyBorder="1" applyProtection="1"/>
    <xf numFmtId="0" fontId="1" fillId="0" borderId="0" xfId="3" applyNumberFormat="1" applyFont="1" applyAlignment="1" applyProtection="1">
      <alignment horizontal="right"/>
    </xf>
    <xf numFmtId="0" fontId="1" fillId="0" borderId="0" xfId="15" applyNumberFormat="1" applyFont="1" applyAlignment="1" applyProtection="1">
      <alignment horizontal="left"/>
    </xf>
    <xf numFmtId="0" fontId="1" fillId="0" borderId="0" xfId="13" applyFont="1"/>
    <xf numFmtId="0" fontId="1" fillId="0" borderId="0" xfId="0" applyFont="1" applyAlignment="1">
      <alignment wrapText="1"/>
    </xf>
    <xf numFmtId="0" fontId="1" fillId="4" borderId="0" xfId="13" applyFont="1" applyFill="1"/>
    <xf numFmtId="0" fontId="1" fillId="0" borderId="0" xfId="6" applyNumberFormat="1" applyFont="1" applyAlignment="1">
      <alignment horizontal="right"/>
    </xf>
    <xf numFmtId="0" fontId="1" fillId="0" borderId="0" xfId="19" applyNumberFormat="1" applyFont="1" applyAlignment="1">
      <alignment horizontal="left"/>
    </xf>
    <xf numFmtId="0" fontId="1" fillId="0" borderId="0" xfId="0" applyNumberFormat="1" applyFont="1" applyAlignment="1" applyProtection="1">
      <alignment horizontal="left"/>
    </xf>
    <xf numFmtId="0" fontId="1" fillId="0" borderId="0" xfId="13" applyNumberFormat="1" applyFont="1"/>
    <xf numFmtId="0" fontId="14" fillId="4" borderId="0" xfId="15" applyNumberFormat="1" applyFont="1" applyFill="1"/>
    <xf numFmtId="0" fontId="14" fillId="0" borderId="0" xfId="15" applyNumberFormat="1" applyFont="1"/>
    <xf numFmtId="0" fontId="14" fillId="4" borderId="0" xfId="0" applyNumberFormat="1" applyFont="1" applyFill="1"/>
    <xf numFmtId="0" fontId="14" fillId="0" borderId="0" xfId="0" applyNumberFormat="1" applyFont="1"/>
    <xf numFmtId="0" fontId="14" fillId="0" borderId="0" xfId="15" applyNumberFormat="1" applyFont="1" applyProtection="1"/>
    <xf numFmtId="0" fontId="14" fillId="0" borderId="0" xfId="19" applyNumberFormat="1" applyFont="1"/>
    <xf numFmtId="0" fontId="14" fillId="0" borderId="0" xfId="0" applyNumberFormat="1" applyFont="1" applyProtection="1"/>
    <xf numFmtId="0" fontId="1" fillId="0" borderId="8" xfId="15" applyFont="1" applyBorder="1"/>
    <xf numFmtId="0" fontId="14" fillId="0" borderId="8" xfId="15" applyNumberFormat="1" applyFont="1" applyBorder="1"/>
    <xf numFmtId="0" fontId="1" fillId="0" borderId="8" xfId="3" applyNumberFormat="1" applyFont="1" applyBorder="1" applyAlignment="1">
      <alignment horizontal="right"/>
    </xf>
    <xf numFmtId="0" fontId="1" fillId="0" borderId="8" xfId="15" applyNumberFormat="1" applyFont="1" applyBorder="1" applyAlignment="1">
      <alignment horizontal="left"/>
    </xf>
    <xf numFmtId="0" fontId="30" fillId="3" borderId="6" xfId="13" applyFont="1" applyFill="1" applyBorder="1" applyAlignment="1">
      <alignment horizontal="center" wrapText="1"/>
    </xf>
    <xf numFmtId="0" fontId="4" fillId="3" borderId="2" xfId="21" applyFont="1" applyFill="1" applyBorder="1" applyAlignment="1">
      <alignment horizontal="center" wrapText="1" readingOrder="1"/>
    </xf>
    <xf numFmtId="164" fontId="24" fillId="0" borderId="0" xfId="0" applyNumberFormat="1" applyFont="1" applyBorder="1" applyAlignment="1" applyProtection="1">
      <alignment horizontal="right"/>
      <protection locked="0"/>
    </xf>
    <xf numFmtId="164" fontId="16" fillId="5" borderId="9" xfId="0" applyNumberFormat="1" applyFont="1" applyFill="1" applyBorder="1" applyAlignment="1" applyProtection="1">
      <alignment horizontal="left" wrapText="1"/>
      <protection locked="0"/>
    </xf>
    <xf numFmtId="164" fontId="16" fillId="5" borderId="0" xfId="0" applyNumberFormat="1" applyFont="1" applyFill="1" applyBorder="1" applyAlignment="1" applyProtection="1">
      <alignment horizontal="left" wrapText="1"/>
      <protection locked="0"/>
    </xf>
    <xf numFmtId="164" fontId="16" fillId="5" borderId="10" xfId="0" applyNumberFormat="1" applyFont="1" applyFill="1" applyBorder="1" applyAlignment="1" applyProtection="1">
      <alignment horizontal="left" wrapText="1"/>
      <protection locked="0"/>
    </xf>
    <xf numFmtId="0" fontId="31" fillId="0" borderId="2" xfId="0" applyFont="1" applyBorder="1" applyAlignment="1" applyProtection="1">
      <alignment vertical="top"/>
    </xf>
    <xf numFmtId="0" fontId="32" fillId="0" borderId="2" xfId="0" applyFont="1" applyBorder="1" applyAlignment="1" applyProtection="1">
      <alignment vertical="top"/>
    </xf>
    <xf numFmtId="14" fontId="32" fillId="0" borderId="2" xfId="0" applyNumberFormat="1" applyFont="1" applyBorder="1" applyAlignment="1" applyProtection="1">
      <alignment vertical="top"/>
    </xf>
    <xf numFmtId="16" fontId="32" fillId="0" borderId="2" xfId="0" applyNumberFormat="1" applyFont="1" applyBorder="1" applyAlignment="1" applyProtection="1">
      <alignment vertical="top"/>
    </xf>
    <xf numFmtId="0" fontId="1" fillId="0" borderId="0" xfId="0" applyFont="1" applyFill="1"/>
    <xf numFmtId="0" fontId="1" fillId="0" borderId="0" xfId="0" applyFont="1" applyAlignment="1">
      <alignment horizontal="left"/>
    </xf>
    <xf numFmtId="49" fontId="1" fillId="4" borderId="0" xfId="0" applyNumberFormat="1" applyFont="1" applyFill="1"/>
    <xf numFmtId="0" fontId="14" fillId="0" borderId="3" xfId="15" applyFont="1" applyBorder="1" applyAlignment="1">
      <alignment horizontal="left"/>
    </xf>
    <xf numFmtId="0" fontId="1" fillId="0" borderId="8" xfId="15" applyFont="1" applyBorder="1" applyAlignment="1">
      <alignment horizontal="left"/>
    </xf>
    <xf numFmtId="0" fontId="1" fillId="0" borderId="0" xfId="13" applyFont="1" applyAlignment="1">
      <alignment horizontal="left"/>
    </xf>
    <xf numFmtId="0" fontId="33" fillId="4" borderId="0" xfId="0" applyFont="1" applyFill="1"/>
    <xf numFmtId="0" fontId="33" fillId="4" borderId="0" xfId="15" applyFont="1" applyFill="1" applyBorder="1"/>
    <xf numFmtId="0" fontId="34" fillId="4" borderId="0" xfId="0" applyNumberFormat="1" applyFont="1" applyFill="1"/>
    <xf numFmtId="0" fontId="33" fillId="4" borderId="0" xfId="15" applyFont="1" applyFill="1"/>
    <xf numFmtId="0" fontId="33" fillId="4" borderId="0" xfId="15" applyFont="1" applyFill="1" applyAlignment="1">
      <alignment horizontal="left"/>
    </xf>
    <xf numFmtId="0" fontId="33" fillId="4" borderId="0" xfId="13" applyFont="1" applyFill="1" applyAlignment="1" applyProtection="1">
      <alignment horizontal="left"/>
    </xf>
    <xf numFmtId="0" fontId="33" fillId="4" borderId="0" xfId="13" applyFont="1" applyFill="1" applyProtection="1"/>
    <xf numFmtId="0" fontId="33" fillId="0" borderId="0" xfId="0" applyFont="1"/>
    <xf numFmtId="0" fontId="33" fillId="0" borderId="0" xfId="0" applyFont="1" applyBorder="1"/>
    <xf numFmtId="0" fontId="34" fillId="0" borderId="0" xfId="0" applyNumberFormat="1" applyFont="1"/>
    <xf numFmtId="0" fontId="33" fillId="0" borderId="0" xfId="3" applyNumberFormat="1" applyFont="1" applyAlignment="1">
      <alignment horizontal="right"/>
    </xf>
    <xf numFmtId="0" fontId="33" fillId="0" borderId="0" xfId="0" applyFont="1" applyFill="1"/>
    <xf numFmtId="0" fontId="33" fillId="0" borderId="0" xfId="15" applyFont="1"/>
    <xf numFmtId="0" fontId="33" fillId="0" borderId="0" xfId="0" applyFont="1" applyAlignment="1">
      <alignment horizontal="left"/>
    </xf>
    <xf numFmtId="0" fontId="33" fillId="0" borderId="0" xfId="15" applyFont="1" applyBorder="1" applyProtection="1"/>
    <xf numFmtId="0" fontId="34" fillId="0" borderId="0" xfId="15" applyNumberFormat="1" applyFont="1" applyProtection="1"/>
    <xf numFmtId="0" fontId="33" fillId="0" borderId="0" xfId="3" applyNumberFormat="1" applyFont="1" applyAlignment="1" applyProtection="1">
      <alignment horizontal="right"/>
    </xf>
    <xf numFmtId="0" fontId="33" fillId="0" borderId="0" xfId="15" applyNumberFormat="1" applyFont="1" applyAlignment="1" applyProtection="1">
      <alignment horizontal="left"/>
    </xf>
    <xf numFmtId="0" fontId="33" fillId="0" borderId="0" xfId="13" applyFont="1"/>
    <xf numFmtId="0" fontId="35" fillId="0" borderId="0" xfId="24" applyFont="1" applyAlignment="1" applyProtection="1">
      <alignment vertical="top"/>
    </xf>
    <xf numFmtId="0" fontId="35" fillId="0" borderId="0" xfId="24" applyFont="1" applyProtection="1"/>
    <xf numFmtId="0" fontId="35" fillId="0" borderId="0" xfId="15" applyFont="1" applyAlignment="1" applyProtection="1">
      <alignment vertical="top"/>
    </xf>
    <xf numFmtId="0" fontId="1" fillId="0" borderId="0" xfId="13" applyProtection="1"/>
    <xf numFmtId="0" fontId="1" fillId="0" borderId="0" xfId="13" applyAlignment="1" applyProtection="1">
      <alignment horizontal="left"/>
    </xf>
    <xf numFmtId="0" fontId="1" fillId="0" borderId="0" xfId="13" applyFill="1" applyProtection="1"/>
    <xf numFmtId="0" fontId="1" fillId="0" borderId="0" xfId="13" applyAlignment="1" applyProtection="1"/>
    <xf numFmtId="164" fontId="18" fillId="0" borderId="5" xfId="10" applyNumberFormat="1" applyFont="1" applyBorder="1" applyAlignment="1" applyProtection="1">
      <alignment horizontal="right"/>
      <protection locked="0"/>
    </xf>
    <xf numFmtId="39" fontId="2" fillId="0" borderId="11" xfId="0" applyNumberFormat="1" applyFont="1" applyBorder="1" applyProtection="1"/>
    <xf numFmtId="39" fontId="2" fillId="0" borderId="12" xfId="0" applyNumberFormat="1" applyFont="1" applyBorder="1" applyProtection="1"/>
    <xf numFmtId="39" fontId="2" fillId="0" borderId="13" xfId="0" applyNumberFormat="1" applyFont="1" applyBorder="1" applyProtection="1"/>
    <xf numFmtId="0" fontId="2" fillId="0" borderId="0" xfId="13" applyNumberFormat="1" applyFont="1" applyAlignment="1" applyProtection="1">
      <alignment horizontal="left" wrapText="1"/>
    </xf>
    <xf numFmtId="0" fontId="2" fillId="0" borderId="0" xfId="21" applyFont="1" applyAlignment="1">
      <alignment horizontal="justify" vertical="top"/>
    </xf>
    <xf numFmtId="0" fontId="2" fillId="0" borderId="0" xfId="21" applyFont="1" applyAlignment="1">
      <alignment horizontal="justify" wrapText="1"/>
    </xf>
    <xf numFmtId="0" fontId="24" fillId="0" borderId="0" xfId="0" applyFont="1" applyProtection="1"/>
    <xf numFmtId="14" fontId="24" fillId="0" borderId="0" xfId="0" applyNumberFormat="1" applyFont="1" applyProtection="1"/>
    <xf numFmtId="0" fontId="36" fillId="0" borderId="0" xfId="0" applyFont="1" applyProtection="1"/>
    <xf numFmtId="39" fontId="2" fillId="0" borderId="0" xfId="0" applyNumberFormat="1" applyFont="1" applyBorder="1" applyProtection="1"/>
    <xf numFmtId="0" fontId="24" fillId="0" borderId="2" xfId="0" applyFont="1" applyBorder="1" applyProtection="1">
      <protection locked="0"/>
    </xf>
    <xf numFmtId="0" fontId="24" fillId="0" borderId="0" xfId="0" applyFont="1" applyBorder="1" applyProtection="1"/>
    <xf numFmtId="0" fontId="24" fillId="0" borderId="0" xfId="0" applyFont="1" applyProtection="1">
      <protection locked="0"/>
    </xf>
    <xf numFmtId="43" fontId="1" fillId="0" borderId="0" xfId="5" applyFont="1" applyAlignment="1" applyProtection="1"/>
    <xf numFmtId="0" fontId="14" fillId="0" borderId="0" xfId="15" applyNumberFormat="1" applyFont="1" applyBorder="1"/>
    <xf numFmtId="0" fontId="1" fillId="0" borderId="0" xfId="3" applyNumberFormat="1" applyFont="1" applyBorder="1" applyAlignment="1">
      <alignment horizontal="right"/>
    </xf>
    <xf numFmtId="0" fontId="1" fillId="0" borderId="0" xfId="15" applyNumberFormat="1" applyFont="1" applyBorder="1" applyAlignment="1">
      <alignment horizontal="left"/>
    </xf>
    <xf numFmtId="0" fontId="1" fillId="0" borderId="0" xfId="15" applyFont="1" applyBorder="1" applyAlignment="1">
      <alignment horizontal="left"/>
    </xf>
    <xf numFmtId="0" fontId="1" fillId="0" borderId="0" xfId="15" applyFont="1" applyFill="1" applyAlignment="1">
      <alignment horizontal="left"/>
    </xf>
    <xf numFmtId="0" fontId="33" fillId="0" borderId="0" xfId="15" applyFont="1" applyFill="1" applyAlignment="1">
      <alignment horizontal="left"/>
    </xf>
    <xf numFmtId="0" fontId="38" fillId="0" borderId="0" xfId="13" applyFont="1" applyAlignment="1" applyProtection="1">
      <alignment wrapText="1"/>
    </xf>
    <xf numFmtId="0" fontId="38" fillId="2" borderId="0" xfId="23" applyFont="1" applyFill="1" applyBorder="1" applyAlignment="1" applyProtection="1">
      <alignment horizontal="justify" vertical="top" wrapText="1"/>
    </xf>
    <xf numFmtId="0" fontId="38" fillId="0" borderId="0" xfId="23" applyFont="1" applyFill="1" applyBorder="1" applyAlignment="1" applyProtection="1">
      <alignment vertical="top"/>
    </xf>
    <xf numFmtId="43" fontId="1" fillId="0" borderId="0" xfId="2" applyFont="1" applyFill="1" applyProtection="1"/>
    <xf numFmtId="43" fontId="1" fillId="0" borderId="0" xfId="2" applyFont="1" applyProtection="1"/>
    <xf numFmtId="0" fontId="1" fillId="0" borderId="0" xfId="20"/>
    <xf numFmtId="0" fontId="1" fillId="0" borderId="0" xfId="13"/>
    <xf numFmtId="43" fontId="1" fillId="0" borderId="0" xfId="5" applyFont="1" applyFill="1" applyAlignment="1" applyProtection="1"/>
    <xf numFmtId="0" fontId="5" fillId="0" borderId="0" xfId="23" applyFont="1" applyFill="1" applyAlignment="1" applyProtection="1">
      <alignment horizontal="justify" vertical="top" wrapText="1"/>
    </xf>
    <xf numFmtId="0" fontId="11" fillId="0" borderId="0" xfId="10" applyFill="1" applyAlignment="1" applyProtection="1">
      <alignment horizontal="justify" vertical="top" wrapText="1"/>
    </xf>
    <xf numFmtId="0" fontId="25" fillId="0" borderId="0" xfId="10" applyFont="1" applyFill="1" applyAlignment="1" applyProtection="1">
      <alignment horizontal="justify" vertical="top" wrapText="1"/>
    </xf>
    <xf numFmtId="14" fontId="32" fillId="0" borderId="2" xfId="0" applyNumberFormat="1" applyFont="1" applyFill="1" applyBorder="1" applyAlignment="1" applyProtection="1">
      <alignment vertical="top"/>
    </xf>
    <xf numFmtId="14" fontId="31" fillId="0" borderId="2" xfId="0" applyNumberFormat="1" applyFont="1" applyFill="1" applyBorder="1" applyAlignment="1" applyProtection="1">
      <alignment vertical="top"/>
    </xf>
    <xf numFmtId="14" fontId="31" fillId="0" borderId="2" xfId="0" applyNumberFormat="1" applyFont="1" applyFill="1" applyBorder="1" applyAlignment="1" applyProtection="1">
      <alignment horizontal="right" vertical="top"/>
    </xf>
    <xf numFmtId="0" fontId="42" fillId="2" borderId="3" xfId="13" applyFont="1" applyFill="1" applyBorder="1" applyAlignment="1" applyProtection="1">
      <alignment horizontal="left"/>
    </xf>
    <xf numFmtId="0" fontId="42" fillId="2" borderId="3" xfId="13" applyFont="1" applyFill="1" applyBorder="1" applyProtection="1"/>
    <xf numFmtId="0" fontId="43" fillId="2" borderId="3" xfId="13" applyFont="1" applyFill="1" applyBorder="1" applyProtection="1"/>
    <xf numFmtId="0" fontId="42" fillId="0" borderId="0" xfId="13" applyFont="1" applyFill="1" applyBorder="1" applyAlignment="1" applyProtection="1">
      <alignment horizontal="left"/>
    </xf>
    <xf numFmtId="0" fontId="42" fillId="0" borderId="0" xfId="13" applyFont="1" applyFill="1" applyBorder="1" applyProtection="1"/>
    <xf numFmtId="0" fontId="43" fillId="0" borderId="0" xfId="13" applyFont="1" applyFill="1" applyBorder="1" applyProtection="1"/>
    <xf numFmtId="0" fontId="1" fillId="0" borderId="0" xfId="13" applyFill="1" applyAlignment="1" applyProtection="1">
      <alignment horizontal="left"/>
    </xf>
    <xf numFmtId="0" fontId="1" fillId="0" borderId="0" xfId="20" applyProtection="1"/>
    <xf numFmtId="0" fontId="45" fillId="0" borderId="0" xfId="0" applyFont="1" applyProtection="1"/>
    <xf numFmtId="14" fontId="24" fillId="0" borderId="2" xfId="0" applyNumberFormat="1" applyFont="1" applyFill="1" applyBorder="1" applyAlignment="1" applyProtection="1">
      <alignment horizontal="right" vertical="top"/>
    </xf>
    <xf numFmtId="0" fontId="39" fillId="0" borderId="0" xfId="13" applyFont="1" applyAlignment="1" applyProtection="1">
      <alignment wrapText="1"/>
    </xf>
    <xf numFmtId="165" fontId="5" fillId="0" borderId="0" xfId="13" applyNumberFormat="1" applyFont="1" applyFill="1" applyAlignment="1" applyProtection="1">
      <alignment horizontal="left" wrapText="1"/>
    </xf>
    <xf numFmtId="165" fontId="47" fillId="0" borderId="0" xfId="13" applyNumberFormat="1" applyFont="1" applyFill="1" applyAlignment="1">
      <alignment horizontal="justify" wrapText="1"/>
    </xf>
    <xf numFmtId="0" fontId="48" fillId="0" borderId="0" xfId="0" applyFont="1" applyAlignment="1" applyProtection="1">
      <alignment horizontal="left"/>
      <protection locked="0"/>
    </xf>
    <xf numFmtId="2" fontId="33" fillId="4" borderId="0" xfId="3" applyNumberFormat="1" applyFont="1" applyFill="1" applyProtection="1">
      <protection locked="0"/>
    </xf>
    <xf numFmtId="2" fontId="1" fillId="4" borderId="0" xfId="3" applyNumberFormat="1" applyFont="1" applyFill="1" applyProtection="1">
      <protection locked="0"/>
    </xf>
    <xf numFmtId="2" fontId="33" fillId="3" borderId="0" xfId="3" applyNumberFormat="1" applyFont="1" applyFill="1" applyProtection="1">
      <protection locked="0"/>
    </xf>
    <xf numFmtId="166" fontId="31" fillId="0" borderId="2" xfId="0" applyNumberFormat="1" applyFont="1" applyFill="1" applyBorder="1" applyAlignment="1" applyProtection="1">
      <alignment horizontal="right" vertical="top"/>
    </xf>
    <xf numFmtId="0" fontId="31" fillId="0" borderId="2" xfId="0" applyFont="1" applyFill="1" applyBorder="1" applyAlignment="1" applyProtection="1">
      <alignment vertical="top"/>
    </xf>
    <xf numFmtId="0" fontId="6" fillId="0" borderId="20" xfId="27" applyFont="1" applyFill="1" applyBorder="1" applyAlignment="1">
      <alignment wrapText="1"/>
    </xf>
    <xf numFmtId="0" fontId="5" fillId="0" borderId="0" xfId="13" applyFont="1" applyProtection="1"/>
    <xf numFmtId="0" fontId="5" fillId="0" borderId="0" xfId="13" applyFont="1" applyFill="1" applyProtection="1"/>
    <xf numFmtId="0" fontId="25" fillId="0" borderId="0" xfId="0" applyFont="1"/>
    <xf numFmtId="0" fontId="2" fillId="7" borderId="2" xfId="15" applyFont="1" applyFill="1" applyBorder="1" applyAlignment="1" applyProtection="1">
      <alignment vertical="center"/>
      <protection locked="0"/>
    </xf>
    <xf numFmtId="0" fontId="24" fillId="0" borderId="0" xfId="0" applyFont="1" applyBorder="1" applyProtection="1">
      <protection locked="0"/>
    </xf>
    <xf numFmtId="0" fontId="39" fillId="0" borderId="2" xfId="0" applyFont="1" applyBorder="1" applyAlignment="1">
      <alignment wrapText="1"/>
    </xf>
    <xf numFmtId="0" fontId="0" fillId="0" borderId="0" xfId="0"/>
    <xf numFmtId="0" fontId="50" fillId="0" borderId="21" xfId="0" applyFont="1" applyBorder="1" applyAlignment="1">
      <alignment horizontal="left"/>
    </xf>
    <xf numFmtId="0" fontId="50" fillId="0" borderId="0" xfId="0" applyFont="1"/>
    <xf numFmtId="0" fontId="50" fillId="0" borderId="0" xfId="0" applyFont="1" applyBorder="1" applyAlignment="1">
      <alignment horizontal="left"/>
    </xf>
    <xf numFmtId="164" fontId="5" fillId="0" borderId="0" xfId="0" applyNumberFormat="1" applyFont="1" applyFill="1" applyBorder="1" applyAlignment="1" applyProtection="1">
      <alignment horizontal="left" wrapText="1"/>
      <protection locked="0"/>
    </xf>
    <xf numFmtId="0" fontId="37" fillId="6" borderId="14" xfId="0" applyFont="1" applyFill="1" applyBorder="1" applyAlignment="1" applyProtection="1">
      <alignment horizontal="center" wrapText="1"/>
    </xf>
    <xf numFmtId="0" fontId="37" fillId="6" borderId="15" xfId="0" applyFont="1" applyFill="1" applyBorder="1" applyAlignment="1" applyProtection="1">
      <alignment horizontal="center" wrapText="1"/>
    </xf>
    <xf numFmtId="0" fontId="37" fillId="6" borderId="2" xfId="0" applyFont="1" applyFill="1" applyBorder="1" applyAlignment="1" applyProtection="1">
      <alignment horizontal="left" wrapText="1"/>
    </xf>
    <xf numFmtId="164" fontId="16" fillId="5" borderId="14" xfId="0" applyNumberFormat="1" applyFont="1" applyFill="1" applyBorder="1" applyAlignment="1" applyProtection="1">
      <alignment horizontal="left" wrapText="1"/>
      <protection locked="0"/>
    </xf>
    <xf numFmtId="164" fontId="16" fillId="5" borderId="16" xfId="0" applyNumberFormat="1" applyFont="1" applyFill="1" applyBorder="1" applyAlignment="1" applyProtection="1">
      <alignment horizontal="left" wrapText="1"/>
      <protection locked="0"/>
    </xf>
    <xf numFmtId="164" fontId="16" fillId="5" borderId="15" xfId="0" applyNumberFormat="1" applyFont="1" applyFill="1" applyBorder="1" applyAlignment="1" applyProtection="1">
      <alignment horizontal="left" wrapText="1"/>
      <protection locked="0"/>
    </xf>
    <xf numFmtId="164" fontId="16" fillId="5" borderId="17" xfId="0" applyNumberFormat="1" applyFont="1" applyFill="1" applyBorder="1" applyAlignment="1" applyProtection="1">
      <alignment horizontal="left" wrapText="1"/>
      <protection locked="0"/>
    </xf>
    <xf numFmtId="164" fontId="16" fillId="5" borderId="18" xfId="0" applyNumberFormat="1" applyFont="1" applyFill="1" applyBorder="1" applyAlignment="1" applyProtection="1">
      <alignment horizontal="left" wrapText="1"/>
      <protection locked="0"/>
    </xf>
    <xf numFmtId="164" fontId="16" fillId="5" borderId="19" xfId="0" applyNumberFormat="1" applyFont="1" applyFill="1" applyBorder="1" applyAlignment="1" applyProtection="1">
      <alignment horizontal="left" wrapText="1"/>
      <protection locked="0"/>
    </xf>
    <xf numFmtId="39" fontId="19" fillId="5" borderId="17" xfId="0" applyNumberFormat="1" applyFont="1" applyFill="1" applyBorder="1" applyAlignment="1" applyProtection="1">
      <alignment horizontal="center"/>
    </xf>
    <xf numFmtId="39" fontId="19" fillId="5" borderId="18" xfId="0" applyNumberFormat="1" applyFont="1" applyFill="1" applyBorder="1" applyAlignment="1" applyProtection="1">
      <alignment horizontal="center"/>
    </xf>
    <xf numFmtId="39" fontId="19" fillId="5" borderId="19" xfId="0" applyNumberFormat="1" applyFont="1" applyFill="1" applyBorder="1" applyAlignment="1" applyProtection="1">
      <alignment horizontal="center"/>
    </xf>
    <xf numFmtId="0" fontId="44" fillId="6" borderId="14" xfId="0" applyFont="1" applyFill="1" applyBorder="1" applyAlignment="1" applyProtection="1">
      <alignment horizontal="center" wrapText="1"/>
    </xf>
    <xf numFmtId="0" fontId="44" fillId="6" borderId="15" xfId="0" applyFont="1" applyFill="1" applyBorder="1" applyAlignment="1" applyProtection="1">
      <alignment horizontal="center" wrapText="1"/>
    </xf>
  </cellXfs>
  <cellStyles count="30">
    <cellStyle name="Comma [0] 2" xfId="1" xr:uid="{00000000-0005-0000-0000-000000000000}"/>
    <cellStyle name="Comma 2" xfId="2" xr:uid="{00000000-0005-0000-0000-000001000000}"/>
    <cellStyle name="Comma 2 2" xfId="3" xr:uid="{00000000-0005-0000-0000-000002000000}"/>
    <cellStyle name="Comma 2 2 2" xfId="4" xr:uid="{00000000-0005-0000-0000-000003000000}"/>
    <cellStyle name="Comma 2 2 3" xfId="5" xr:uid="{00000000-0005-0000-0000-000004000000}"/>
    <cellStyle name="Comma 3" xfId="6" xr:uid="{00000000-0005-0000-0000-000005000000}"/>
    <cellStyle name="Comma 4" xfId="7" xr:uid="{00000000-0005-0000-0000-000006000000}"/>
    <cellStyle name="Currency [0] 2" xfId="8" xr:uid="{00000000-0005-0000-0000-000007000000}"/>
    <cellStyle name="Currency 2" xfId="9" xr:uid="{00000000-0005-0000-0000-000008000000}"/>
    <cellStyle name="Hyperlink" xfId="10" builtinId="8"/>
    <cellStyle name="Hyperlink 2" xfId="11" xr:uid="{00000000-0005-0000-0000-00000A000000}"/>
    <cellStyle name="Hyperlink 2 2" xfId="12" xr:uid="{00000000-0005-0000-0000-00000B000000}"/>
    <cellStyle name="Hyperlink 3" xfId="28" xr:uid="{00000000-0005-0000-0000-00003A000000}"/>
    <cellStyle name="Normal" xfId="0" builtinId="0"/>
    <cellStyle name="Normal 2" xfId="13" xr:uid="{00000000-0005-0000-0000-00000D000000}"/>
    <cellStyle name="Normal 2 2" xfId="14" xr:uid="{00000000-0005-0000-0000-00000E000000}"/>
    <cellStyle name="Normal 2 2 2" xfId="15" xr:uid="{00000000-0005-0000-0000-00000F000000}"/>
    <cellStyle name="Normal 2 2 3" xfId="16" xr:uid="{00000000-0005-0000-0000-000010000000}"/>
    <cellStyle name="Normal 3" xfId="17" xr:uid="{00000000-0005-0000-0000-000011000000}"/>
    <cellStyle name="Normal 3 2" xfId="18" xr:uid="{00000000-0005-0000-0000-000012000000}"/>
    <cellStyle name="Normal 4" xfId="19" xr:uid="{00000000-0005-0000-0000-000013000000}"/>
    <cellStyle name="Normal 4 2" xfId="20" xr:uid="{00000000-0005-0000-0000-000014000000}"/>
    <cellStyle name="Normal 5" xfId="21" xr:uid="{00000000-0005-0000-0000-000015000000}"/>
    <cellStyle name="Normal 5 2" xfId="22" xr:uid="{00000000-0005-0000-0000-000016000000}"/>
    <cellStyle name="Normal 5 3" xfId="29" xr:uid="{00000000-0005-0000-0000-000015000000}"/>
    <cellStyle name="Normal_SHEET" xfId="23" xr:uid="{00000000-0005-0000-0000-000017000000}"/>
    <cellStyle name="Normal_SHEET 2" xfId="24" xr:uid="{00000000-0005-0000-0000-000018000000}"/>
    <cellStyle name="Normal_Sheet1" xfId="27" xr:uid="{00000000-0005-0000-0000-000019000000}"/>
    <cellStyle name="Percent 2" xfId="25" xr:uid="{00000000-0005-0000-0000-00001A000000}"/>
    <cellStyle name="PSDec" xfId="26" xr:uid="{00000000-0005-0000-0000-00001B000000}"/>
  </cellStyles>
  <dxfs count="2">
    <dxf>
      <fill>
        <patternFill>
          <bgColor rgb="FFFFFF00"/>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85726</xdr:rowOff>
    </xdr:from>
    <xdr:to>
      <xdr:col>4</xdr:col>
      <xdr:colOff>1905</xdr:colOff>
      <xdr:row>1</xdr:row>
      <xdr:rowOff>95250</xdr:rowOff>
    </xdr:to>
    <xdr:cxnSp macro="">
      <xdr:nvCxnSpPr>
        <xdr:cNvPr id="2" name="Straight Connector 1">
          <a:extLst>
            <a:ext uri="{FF2B5EF4-FFF2-40B4-BE49-F238E27FC236}">
              <a16:creationId xmlns:a16="http://schemas.microsoft.com/office/drawing/2014/main" id="{00000000-0008-0000-0000-000002000000}"/>
            </a:ext>
          </a:extLst>
        </xdr:cNvPr>
        <xdr:cNvCxnSpPr/>
      </xdr:nvCxnSpPr>
      <xdr:spPr>
        <a:xfrm flipV="1">
          <a:off x="0" y="247651"/>
          <a:ext cx="5916930" cy="9524"/>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7</xdr:row>
      <xdr:rowOff>95250</xdr:rowOff>
    </xdr:from>
    <xdr:to>
      <xdr:col>4</xdr:col>
      <xdr:colOff>1905</xdr:colOff>
      <xdr:row>7</xdr:row>
      <xdr:rowOff>95250</xdr:rowOff>
    </xdr:to>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a:off x="9525" y="1495425"/>
          <a:ext cx="5907405" cy="0"/>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2943225</xdr:colOff>
      <xdr:row>6</xdr:row>
      <xdr:rowOff>95250</xdr:rowOff>
    </xdr:from>
    <xdr:to>
      <xdr:col>3</xdr:col>
      <xdr:colOff>4972049</xdr:colOff>
      <xdr:row>6</xdr:row>
      <xdr:rowOff>95250</xdr:rowOff>
    </xdr:to>
    <xdr:cxnSp macro="">
      <xdr:nvCxnSpPr>
        <xdr:cNvPr id="4" name="Straight Arrow Connector 3">
          <a:extLst>
            <a:ext uri="{FF2B5EF4-FFF2-40B4-BE49-F238E27FC236}">
              <a16:creationId xmlns:a16="http://schemas.microsoft.com/office/drawing/2014/main" id="{00000000-0008-0000-0000-000004000000}"/>
            </a:ext>
          </a:extLst>
        </xdr:cNvPr>
        <xdr:cNvCxnSpPr/>
      </xdr:nvCxnSpPr>
      <xdr:spPr>
        <a:xfrm flipH="1">
          <a:off x="3829050" y="1295400"/>
          <a:ext cx="2028824" cy="0"/>
        </a:xfrm>
        <a:prstGeom prst="straightConnector1">
          <a:avLst/>
        </a:prstGeom>
        <a:ln w="12700" cmpd="sng">
          <a:solidFill>
            <a:srgbClr val="870E00"/>
          </a:solidFill>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1247775</xdr:colOff>
      <xdr:row>2</xdr:row>
      <xdr:rowOff>19050</xdr:rowOff>
    </xdr:from>
    <xdr:ext cx="184731"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200275"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95250</xdr:rowOff>
    </xdr:from>
    <xdr:to>
      <xdr:col>3</xdr:col>
      <xdr:colOff>1905</xdr:colOff>
      <xdr:row>4</xdr:row>
      <xdr:rowOff>95251</xdr:rowOff>
    </xdr:to>
    <xdr:cxnSp macro="">
      <xdr:nvCxnSpPr>
        <xdr:cNvPr id="2" name="Straight Connector 1">
          <a:extLst>
            <a:ext uri="{FF2B5EF4-FFF2-40B4-BE49-F238E27FC236}">
              <a16:creationId xmlns:a16="http://schemas.microsoft.com/office/drawing/2014/main" id="{00000000-0008-0000-0100-000002000000}"/>
            </a:ext>
          </a:extLst>
        </xdr:cNvPr>
        <xdr:cNvCxnSpPr/>
      </xdr:nvCxnSpPr>
      <xdr:spPr>
        <a:xfrm flipV="1">
          <a:off x="0" y="933450"/>
          <a:ext cx="8317230" cy="1"/>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0</xdr:row>
      <xdr:rowOff>85725</xdr:rowOff>
    </xdr:from>
    <xdr:to>
      <xdr:col>3</xdr:col>
      <xdr:colOff>1905</xdr:colOff>
      <xdr:row>0</xdr:row>
      <xdr:rowOff>85726</xdr:rowOff>
    </xdr:to>
    <xdr:cxnSp macro="">
      <xdr:nvCxnSpPr>
        <xdr:cNvPr id="4" name="Straight Connector 3">
          <a:extLst>
            <a:ext uri="{FF2B5EF4-FFF2-40B4-BE49-F238E27FC236}">
              <a16:creationId xmlns:a16="http://schemas.microsoft.com/office/drawing/2014/main" id="{00000000-0008-0000-0100-000004000000}"/>
            </a:ext>
          </a:extLst>
        </xdr:cNvPr>
        <xdr:cNvCxnSpPr/>
      </xdr:nvCxnSpPr>
      <xdr:spPr>
        <a:xfrm flipV="1">
          <a:off x="0" y="85725"/>
          <a:ext cx="8317230" cy="1"/>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266700</xdr:colOff>
      <xdr:row>4</xdr:row>
      <xdr:rowOff>104775</xdr:rowOff>
    </xdr:from>
    <xdr:to>
      <xdr:col>2</xdr:col>
      <xdr:colOff>2505075</xdr:colOff>
      <xdr:row>4</xdr:row>
      <xdr:rowOff>104776</xdr:rowOff>
    </xdr:to>
    <xdr:cxnSp macro="">
      <xdr:nvCxnSpPr>
        <xdr:cNvPr id="6" name="Straight Arrow Connector 5">
          <a:extLst>
            <a:ext uri="{FF2B5EF4-FFF2-40B4-BE49-F238E27FC236}">
              <a16:creationId xmlns:a16="http://schemas.microsoft.com/office/drawing/2014/main" id="{00000000-0008-0000-0200-000006000000}"/>
            </a:ext>
          </a:extLst>
        </xdr:cNvPr>
        <xdr:cNvCxnSpPr/>
      </xdr:nvCxnSpPr>
      <xdr:spPr>
        <a:xfrm flipH="1">
          <a:off x="5467350" y="923925"/>
          <a:ext cx="2238375" cy="1"/>
        </a:xfrm>
        <a:prstGeom prst="straightConnector1">
          <a:avLst/>
        </a:prstGeom>
        <a:ln>
          <a:solidFill>
            <a:srgbClr val="870E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0</xdr:colOff>
      <xdr:row>1</xdr:row>
      <xdr:rowOff>38099</xdr:rowOff>
    </xdr:from>
    <xdr:to>
      <xdr:col>17</xdr:col>
      <xdr:colOff>400050</xdr:colOff>
      <xdr:row>10</xdr:row>
      <xdr:rowOff>180974</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flipH="1">
          <a:off x="10944225" y="228599"/>
          <a:ext cx="2295525" cy="1857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rgbClr val="FF0000"/>
              </a:solidFill>
            </a:rPr>
            <a:t>Cells</a:t>
          </a:r>
          <a:r>
            <a:rPr lang="en-US" sz="1100" baseline="0">
              <a:solidFill>
                <a:srgbClr val="FF0000"/>
              </a:solidFill>
            </a:rPr>
            <a:t> in blue are for the date the form is received.  </a:t>
          </a:r>
        </a:p>
        <a:p>
          <a:endParaRPr lang="en-US" sz="1100" baseline="0">
            <a:solidFill>
              <a:srgbClr val="FF0000"/>
            </a:solidFill>
          </a:endParaRPr>
        </a:p>
        <a:p>
          <a:r>
            <a:rPr lang="en-US" sz="1100" baseline="0">
              <a:solidFill>
                <a:srgbClr val="FF0000"/>
              </a:solidFill>
            </a:rPr>
            <a:t>(1) IF the 'NA_xxxx' value for the form is "1" put the date of the current date in the Form_xxxx account.  </a:t>
          </a:r>
        </a:p>
        <a:p>
          <a:endParaRPr lang="en-US" sz="1100" baseline="0">
            <a:solidFill>
              <a:srgbClr val="FF0000"/>
            </a:solidFill>
          </a:endParaRPr>
        </a:p>
        <a:p>
          <a:r>
            <a:rPr lang="en-US" sz="1100" baseline="0">
              <a:solidFill>
                <a:srgbClr val="FF0000"/>
              </a:solidFill>
            </a:rPr>
            <a:t>(2)IF the </a:t>
          </a:r>
          <a:r>
            <a:rPr lang="en-US" sz="1100" baseline="0">
              <a:solidFill>
                <a:srgbClr val="FF0000"/>
              </a:solidFill>
              <a:latin typeface="+mn-lt"/>
              <a:ea typeface="+mn-ea"/>
              <a:cs typeface="+mn-cs"/>
            </a:rPr>
            <a:t> NA_xxxx value is "2"  leave the 'FORM_xxx' acount blank (as the agency will be submitting a form on the due date)</a:t>
          </a:r>
          <a:endParaRPr lang="en-US" sz="11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acle\SmartView\bin\HsTbar.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HsSetValue"/>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Tanya.Astin@sao.ga.gov"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1.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2:N11"/>
  <sheetViews>
    <sheetView zoomScaleNormal="100" workbookViewId="0">
      <selection activeCell="B10" sqref="B10"/>
    </sheetView>
  </sheetViews>
  <sheetFormatPr defaultColWidth="9.140625" defaultRowHeight="12.75" x14ac:dyDescent="0.25"/>
  <cols>
    <col min="1" max="1" width="5.140625" style="10" customWidth="1"/>
    <col min="2" max="2" width="4.7109375" style="10" customWidth="1"/>
    <col min="3" max="3" width="3.42578125" style="10" customWidth="1"/>
    <col min="4" max="4" width="75.42578125" style="13" customWidth="1"/>
    <col min="5" max="13" width="9.140625" style="10"/>
    <col min="14" max="14" width="0" style="10" hidden="1" customWidth="1"/>
    <col min="15" max="16384" width="9.140625" style="10"/>
  </cols>
  <sheetData>
    <row r="2" spans="1:14" s="4" customFormat="1" ht="15.75" x14ac:dyDescent="0.25">
      <c r="A2" s="2"/>
      <c r="B2" s="2"/>
      <c r="C2" s="2"/>
      <c r="D2" s="3"/>
    </row>
    <row r="3" spans="1:14" s="6" customFormat="1" ht="18.75" x14ac:dyDescent="0.3">
      <c r="A3" s="5" t="s">
        <v>146</v>
      </c>
      <c r="C3" s="5"/>
      <c r="D3" s="168" t="s">
        <v>158</v>
      </c>
    </row>
    <row r="4" spans="1:14" s="6" customFormat="1" ht="15.75" x14ac:dyDescent="0.25">
      <c r="A4" s="5"/>
      <c r="C4" s="5"/>
      <c r="D4" s="7"/>
    </row>
    <row r="5" spans="1:14" s="6" customFormat="1" ht="15.75" x14ac:dyDescent="0.25">
      <c r="A5" s="8" t="s">
        <v>7</v>
      </c>
      <c r="C5" s="8"/>
      <c r="D5" s="193">
        <f>Instructions!C4</f>
        <v>43679</v>
      </c>
      <c r="E5" s="140" t="s">
        <v>251</v>
      </c>
    </row>
    <row r="6" spans="1:14" s="6" customFormat="1" ht="15.75" x14ac:dyDescent="0.2">
      <c r="A6" s="8"/>
      <c r="C6" s="8"/>
      <c r="D6" s="9"/>
      <c r="E6" s="141" t="s">
        <v>252</v>
      </c>
    </row>
    <row r="7" spans="1:14" s="6" customFormat="1" ht="15.75" x14ac:dyDescent="0.2">
      <c r="A7" s="8" t="s">
        <v>147</v>
      </c>
      <c r="C7" s="8"/>
      <c r="D7" s="151" t="e">
        <f>+'Not Applicable Form'!B5&amp;"   "&amp;'Not Applicable Form'!B6</f>
        <v>#N/A</v>
      </c>
      <c r="E7" s="142" t="s">
        <v>258</v>
      </c>
    </row>
    <row r="8" spans="1:14" s="4" customFormat="1" ht="16.5" customHeight="1" x14ac:dyDescent="0.25">
      <c r="B8" s="2"/>
      <c r="C8" s="2"/>
      <c r="D8" s="3"/>
    </row>
    <row r="9" spans="1:14" x14ac:dyDescent="0.25">
      <c r="B9" s="11"/>
      <c r="C9" s="11"/>
      <c r="D9" s="12"/>
      <c r="E9" s="11"/>
      <c r="F9" s="11"/>
      <c r="G9" s="11"/>
      <c r="H9" s="11"/>
      <c r="I9" s="11"/>
      <c r="J9" s="11"/>
    </row>
    <row r="10" spans="1:14" ht="45" x14ac:dyDescent="0.25">
      <c r="B10" s="205"/>
      <c r="D10" s="192" t="s">
        <v>159</v>
      </c>
      <c r="E10" s="11"/>
      <c r="F10" s="11"/>
      <c r="G10" s="11"/>
      <c r="H10" s="11"/>
      <c r="I10" s="11"/>
      <c r="J10" s="11"/>
      <c r="N10" s="10" t="s">
        <v>148</v>
      </c>
    </row>
    <row r="11" spans="1:14" x14ac:dyDescent="0.25">
      <c r="B11" s="11"/>
      <c r="D11" s="12"/>
      <c r="E11" s="11"/>
      <c r="F11" s="11"/>
      <c r="G11" s="11"/>
      <c r="H11" s="11"/>
      <c r="I11" s="11"/>
      <c r="J11" s="11"/>
    </row>
  </sheetData>
  <sheetProtection formatCells="0" formatColumns="0" formatRows="0" insertColumns="0" insertRows="0"/>
  <pageMargins left="0.35" right="0.45" top="1.18" bottom="0.75" header="0.35" footer="0.5"/>
  <pageSetup orientation="portrait" r:id="rId1"/>
  <headerFooter>
    <oddHeader xml:space="preserve">&amp;L&amp;"Times New Roman,Bold"&amp;12&amp;G&amp;R&amp;K002060 &amp;"Times New Roman,Bold"&amp;12 2018 CAFR Information&amp;"Arial,Regular"&amp;10
</oddHeader>
    <oddFooter>&amp;L&amp;"Times New Roman,Italic"&amp;9Page &amp;P of &amp;N
&amp;Z&amp;F &amp;A&amp;R&amp;"Times New Roman,Italic"&amp;9&amp;D &amp;T</oddFooter>
  </headerFooter>
  <ignoredErrors>
    <ignoredError sqref="D7" evalError="1"/>
  </ignoredErrors>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'Entity List'!$G$2:$G$4</xm:f>
          </x14:formula1>
          <xm:sqref>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70E00"/>
    <pageSetUpPr fitToPage="1"/>
  </sheetPr>
  <dimension ref="A1:N121"/>
  <sheetViews>
    <sheetView showGridLines="0" tabSelected="1" zoomScaleNormal="100" zoomScaleSheetLayoutView="100" workbookViewId="0">
      <selection activeCell="C4" sqref="C4"/>
    </sheetView>
  </sheetViews>
  <sheetFormatPr defaultColWidth="9.140625" defaultRowHeight="15.75" x14ac:dyDescent="0.25"/>
  <cols>
    <col min="1" max="1" width="20.7109375" style="38" bestFit="1" customWidth="1"/>
    <col min="2" max="2" width="5.28515625" style="38" customWidth="1"/>
    <col min="3" max="3" width="98.7109375" style="25" customWidth="1"/>
    <col min="4" max="5" width="2.7109375" style="16" customWidth="1"/>
    <col min="6" max="7" width="9.140625" style="16"/>
    <col min="8" max="12" width="11.7109375" style="16" customWidth="1"/>
    <col min="13" max="13" width="9.85546875" style="16" customWidth="1"/>
    <col min="14" max="16384" width="9.140625" style="16"/>
  </cols>
  <sheetData>
    <row r="1" spans="1:14" x14ac:dyDescent="0.25">
      <c r="A1" s="14"/>
      <c r="B1" s="14"/>
      <c r="C1" s="15"/>
    </row>
    <row r="2" spans="1:14" ht="26.25" customHeight="1" x14ac:dyDescent="0.25">
      <c r="A2" s="17" t="s">
        <v>146</v>
      </c>
      <c r="B2" s="17"/>
      <c r="C2" s="169" t="s">
        <v>158</v>
      </c>
    </row>
    <row r="3" spans="1:14" x14ac:dyDescent="0.25">
      <c r="A3" s="17"/>
      <c r="B3" s="17"/>
      <c r="C3" s="18"/>
    </row>
    <row r="4" spans="1:14" ht="18.75" x14ac:dyDescent="0.3">
      <c r="A4" s="19" t="s">
        <v>7</v>
      </c>
      <c r="B4" s="19"/>
      <c r="C4" s="194">
        <v>43679</v>
      </c>
      <c r="D4" s="21"/>
      <c r="E4" s="21"/>
    </row>
    <row r="5" spans="1:14" x14ac:dyDescent="0.25">
      <c r="A5" s="19"/>
      <c r="B5" s="19"/>
      <c r="C5" s="20"/>
      <c r="D5" s="22"/>
      <c r="E5" s="22"/>
    </row>
    <row r="6" spans="1:14" ht="90" customHeight="1" x14ac:dyDescent="0.25">
      <c r="A6" s="19" t="s">
        <v>149</v>
      </c>
      <c r="B6" s="19"/>
      <c r="C6" s="25" t="s">
        <v>261</v>
      </c>
      <c r="D6" s="23"/>
      <c r="E6" s="152"/>
    </row>
    <row r="7" spans="1:14" x14ac:dyDescent="0.25">
      <c r="A7" s="19"/>
      <c r="B7" s="19"/>
      <c r="C7" s="24"/>
    </row>
    <row r="8" spans="1:14" ht="47.25" x14ac:dyDescent="0.25">
      <c r="A8" s="19" t="s">
        <v>150</v>
      </c>
      <c r="B8" s="19"/>
      <c r="C8" s="25" t="s">
        <v>353</v>
      </c>
      <c r="D8" s="153"/>
      <c r="E8" s="153"/>
    </row>
    <row r="9" spans="1:14" ht="17.25" customHeight="1" x14ac:dyDescent="0.25">
      <c r="A9" s="19"/>
      <c r="B9" s="19"/>
    </row>
    <row r="10" spans="1:14" ht="48" customHeight="1" x14ac:dyDescent="0.25">
      <c r="A10" s="19" t="s">
        <v>151</v>
      </c>
      <c r="B10" s="19"/>
      <c r="C10" s="26" t="s">
        <v>354</v>
      </c>
      <c r="D10" s="27"/>
      <c r="E10" s="27"/>
      <c r="F10" s="27"/>
      <c r="G10" s="27"/>
      <c r="H10" s="27"/>
      <c r="I10" s="27"/>
      <c r="J10" s="27"/>
      <c r="K10" s="27"/>
      <c r="L10" s="27"/>
      <c r="M10" s="27"/>
      <c r="N10" s="27"/>
    </row>
    <row r="11" spans="1:14" x14ac:dyDescent="0.25">
      <c r="A11" s="19"/>
      <c r="B11" s="19"/>
    </row>
    <row r="12" spans="1:14" ht="31.5" x14ac:dyDescent="0.25">
      <c r="A12" s="19" t="s">
        <v>152</v>
      </c>
      <c r="B12" s="19"/>
      <c r="C12" s="28" t="s">
        <v>153</v>
      </c>
    </row>
    <row r="13" spans="1:14" x14ac:dyDescent="0.25">
      <c r="A13" s="19"/>
      <c r="B13" s="19"/>
      <c r="C13" s="24"/>
    </row>
    <row r="14" spans="1:14" x14ac:dyDescent="0.25">
      <c r="A14" s="19" t="s">
        <v>154</v>
      </c>
      <c r="B14" s="19"/>
      <c r="C14" s="176" t="s">
        <v>356</v>
      </c>
    </row>
    <row r="15" spans="1:14" x14ac:dyDescent="0.25">
      <c r="A15" s="19"/>
      <c r="B15" s="19"/>
      <c r="C15" s="177" t="s">
        <v>357</v>
      </c>
    </row>
    <row r="16" spans="1:14" x14ac:dyDescent="0.25">
      <c r="A16" s="19"/>
      <c r="B16" s="19"/>
      <c r="C16" s="178" t="s">
        <v>358</v>
      </c>
    </row>
    <row r="17" spans="1:12" x14ac:dyDescent="0.25">
      <c r="A17" s="19"/>
      <c r="B17" s="19"/>
      <c r="C17" s="29"/>
    </row>
    <row r="18" spans="1:12" ht="63" x14ac:dyDescent="0.25">
      <c r="A18" s="19" t="s">
        <v>5</v>
      </c>
      <c r="B18" s="19"/>
      <c r="C18" s="29" t="s">
        <v>355</v>
      </c>
    </row>
    <row r="19" spans="1:12" x14ac:dyDescent="0.25">
      <c r="A19" s="19"/>
      <c r="B19" s="19"/>
      <c r="C19" s="30"/>
    </row>
    <row r="20" spans="1:12" x14ac:dyDescent="0.25">
      <c r="A20" s="19" t="s">
        <v>155</v>
      </c>
      <c r="B20" s="19"/>
      <c r="C20" s="31"/>
      <c r="D20" s="32"/>
      <c r="E20" s="32"/>
      <c r="F20" s="32"/>
      <c r="G20" s="32"/>
      <c r="H20" s="32"/>
      <c r="I20" s="32"/>
      <c r="J20" s="32"/>
      <c r="K20" s="32"/>
      <c r="L20" s="32"/>
    </row>
    <row r="21" spans="1:12" x14ac:dyDescent="0.25">
      <c r="A21" s="19"/>
      <c r="B21" s="19"/>
      <c r="C21" s="31"/>
      <c r="D21" s="32"/>
      <c r="E21" s="32"/>
      <c r="F21" s="32"/>
      <c r="G21" s="32"/>
      <c r="H21" s="32"/>
      <c r="I21" s="32"/>
      <c r="J21" s="32"/>
      <c r="K21" s="32"/>
      <c r="L21" s="32"/>
    </row>
    <row r="22" spans="1:12" ht="47.25" x14ac:dyDescent="0.25">
      <c r="A22" s="19" t="s">
        <v>157</v>
      </c>
      <c r="B22" s="16"/>
      <c r="C22" s="36" t="s">
        <v>352</v>
      </c>
      <c r="D22" s="32"/>
      <c r="E22" s="32"/>
      <c r="F22" s="32"/>
      <c r="G22" s="32"/>
      <c r="H22" s="32"/>
      <c r="I22" s="32"/>
      <c r="J22" s="32"/>
      <c r="K22" s="32"/>
      <c r="L22" s="32"/>
    </row>
    <row r="23" spans="1:12" x14ac:dyDescent="0.25">
      <c r="A23" s="37"/>
      <c r="B23" s="34"/>
      <c r="C23" s="31"/>
      <c r="D23" s="32"/>
      <c r="E23" s="32"/>
      <c r="F23" s="32"/>
      <c r="G23" s="32"/>
      <c r="H23" s="32"/>
      <c r="I23" s="32"/>
      <c r="J23" s="32"/>
      <c r="K23" s="32"/>
      <c r="L23" s="32"/>
    </row>
    <row r="24" spans="1:12" x14ac:dyDescent="0.25">
      <c r="B24" s="19"/>
      <c r="C24" s="16"/>
      <c r="D24" s="32"/>
      <c r="E24" s="32"/>
      <c r="F24" s="32"/>
      <c r="G24" s="32"/>
      <c r="H24" s="32"/>
      <c r="I24" s="32"/>
      <c r="J24" s="32"/>
      <c r="K24" s="32"/>
      <c r="L24" s="32"/>
    </row>
    <row r="25" spans="1:12" ht="47.25" x14ac:dyDescent="0.25">
      <c r="A25" s="19" t="s">
        <v>214</v>
      </c>
      <c r="B25" s="19"/>
      <c r="C25" s="54" t="s">
        <v>276</v>
      </c>
      <c r="D25" s="32"/>
      <c r="E25" s="32"/>
      <c r="F25" s="32"/>
      <c r="G25" s="32"/>
      <c r="H25" s="32"/>
      <c r="I25" s="32"/>
      <c r="J25" s="32"/>
      <c r="K25" s="32"/>
      <c r="L25" s="32"/>
    </row>
    <row r="26" spans="1:12" ht="6.75" customHeight="1" x14ac:dyDescent="0.25">
      <c r="A26" s="33"/>
      <c r="B26" s="19"/>
      <c r="C26" s="54"/>
      <c r="D26" s="32"/>
      <c r="E26" s="32"/>
      <c r="F26" s="32"/>
      <c r="G26" s="32"/>
      <c r="H26" s="32"/>
      <c r="I26" s="32"/>
      <c r="J26" s="32"/>
      <c r="K26" s="32"/>
      <c r="L26" s="32"/>
    </row>
    <row r="27" spans="1:12" ht="61.5" customHeight="1" x14ac:dyDescent="0.25">
      <c r="A27" s="33"/>
      <c r="B27" s="19"/>
      <c r="C27" s="212" t="s">
        <v>262</v>
      </c>
      <c r="D27" s="212"/>
      <c r="E27" s="32"/>
      <c r="F27" s="32"/>
      <c r="G27" s="32"/>
      <c r="H27" s="32"/>
      <c r="I27" s="32"/>
      <c r="J27" s="32"/>
      <c r="K27" s="32"/>
      <c r="L27" s="32"/>
    </row>
    <row r="28" spans="1:12" ht="6.75" customHeight="1" x14ac:dyDescent="0.25">
      <c r="A28" s="33"/>
      <c r="B28" s="19"/>
      <c r="C28" s="54"/>
      <c r="D28" s="32"/>
      <c r="E28" s="32"/>
      <c r="F28" s="32"/>
      <c r="G28" s="32"/>
      <c r="H28" s="32"/>
      <c r="I28" s="32"/>
      <c r="J28" s="32"/>
      <c r="K28" s="32"/>
      <c r="L28" s="32"/>
    </row>
    <row r="29" spans="1:12" ht="6.75" customHeight="1" x14ac:dyDescent="0.25">
      <c r="A29" s="33"/>
      <c r="B29" s="19"/>
      <c r="C29" s="54"/>
      <c r="D29" s="32"/>
      <c r="E29" s="32"/>
      <c r="F29" s="32"/>
      <c r="G29" s="32"/>
      <c r="H29" s="32"/>
      <c r="I29" s="32"/>
      <c r="J29" s="32"/>
      <c r="K29" s="32"/>
      <c r="L29" s="32"/>
    </row>
    <row r="30" spans="1:12" ht="63" x14ac:dyDescent="0.25">
      <c r="A30" s="33"/>
      <c r="B30" s="19"/>
      <c r="C30" s="54" t="s">
        <v>266</v>
      </c>
      <c r="D30" s="32"/>
      <c r="E30" s="32"/>
      <c r="F30" s="32"/>
      <c r="G30" s="32"/>
      <c r="H30" s="32"/>
      <c r="I30" s="32"/>
      <c r="J30" s="32"/>
      <c r="K30" s="32"/>
      <c r="L30" s="32"/>
    </row>
    <row r="31" spans="1:12" x14ac:dyDescent="0.25">
      <c r="A31" s="19"/>
      <c r="B31" s="19"/>
      <c r="C31" s="31"/>
      <c r="D31" s="32"/>
      <c r="E31" s="32"/>
      <c r="F31" s="32"/>
      <c r="G31" s="32"/>
      <c r="H31" s="32"/>
      <c r="I31" s="32"/>
      <c r="J31" s="32"/>
      <c r="K31" s="32"/>
      <c r="L31" s="32"/>
    </row>
    <row r="32" spans="1:12" ht="31.5" x14ac:dyDescent="0.25">
      <c r="A32" s="19" t="s">
        <v>216</v>
      </c>
      <c r="B32" s="34"/>
      <c r="C32" s="106" t="s">
        <v>215</v>
      </c>
      <c r="D32" s="32"/>
      <c r="E32" s="32"/>
      <c r="F32" s="32"/>
      <c r="G32" s="32"/>
      <c r="H32" s="32"/>
      <c r="I32" s="32"/>
      <c r="J32" s="32"/>
      <c r="K32" s="32"/>
      <c r="L32" s="32"/>
    </row>
    <row r="33" spans="1:12" x14ac:dyDescent="0.25">
      <c r="A33" s="37"/>
      <c r="B33" s="34"/>
      <c r="C33" s="68"/>
      <c r="D33" s="32"/>
      <c r="E33" s="32"/>
      <c r="F33" s="32"/>
      <c r="G33" s="32"/>
      <c r="H33" s="32"/>
      <c r="I33" s="32"/>
      <c r="J33" s="32"/>
      <c r="K33" s="32"/>
      <c r="L33" s="32"/>
    </row>
    <row r="34" spans="1:12" ht="31.5" x14ac:dyDescent="0.25">
      <c r="A34" s="37"/>
      <c r="B34" s="34"/>
      <c r="C34" s="68" t="s">
        <v>359</v>
      </c>
      <c r="D34" s="32"/>
      <c r="E34" s="32"/>
      <c r="F34" s="32"/>
      <c r="G34" s="32"/>
      <c r="H34" s="32"/>
      <c r="I34" s="32"/>
      <c r="J34" s="32"/>
      <c r="K34" s="32"/>
      <c r="L34" s="32"/>
    </row>
    <row r="35" spans="1:12" x14ac:dyDescent="0.25">
      <c r="A35" s="37"/>
      <c r="B35" s="34"/>
      <c r="C35" s="68"/>
      <c r="D35" s="32"/>
      <c r="E35" s="32"/>
      <c r="F35" s="32"/>
      <c r="G35" s="32"/>
      <c r="H35" s="32"/>
      <c r="I35" s="32"/>
      <c r="J35" s="32"/>
      <c r="K35" s="32"/>
      <c r="L35" s="32"/>
    </row>
    <row r="36" spans="1:12" ht="31.5" x14ac:dyDescent="0.25">
      <c r="A36" s="37"/>
      <c r="B36" s="34"/>
      <c r="C36" s="68" t="s">
        <v>229</v>
      </c>
      <c r="D36" s="32"/>
      <c r="E36" s="32"/>
      <c r="F36" s="32"/>
      <c r="G36" s="32"/>
      <c r="H36" s="32"/>
      <c r="I36" s="32"/>
      <c r="J36" s="32"/>
      <c r="K36" s="32"/>
      <c r="L36" s="32"/>
    </row>
    <row r="37" spans="1:12" x14ac:dyDescent="0.25">
      <c r="A37" s="37"/>
      <c r="B37" s="34"/>
      <c r="C37" s="68"/>
      <c r="D37" s="32"/>
      <c r="E37" s="32"/>
      <c r="F37" s="32"/>
      <c r="G37" s="32"/>
      <c r="H37" s="32"/>
      <c r="I37" s="32"/>
      <c r="J37" s="32"/>
      <c r="K37" s="32"/>
      <c r="L37" s="32"/>
    </row>
    <row r="38" spans="1:12" ht="31.5" x14ac:dyDescent="0.25">
      <c r="A38" s="19"/>
      <c r="B38" s="19"/>
      <c r="C38" s="105" t="s">
        <v>263</v>
      </c>
      <c r="D38" s="32"/>
      <c r="E38" s="32"/>
      <c r="F38" s="32"/>
      <c r="G38" s="32"/>
      <c r="H38" s="32"/>
      <c r="I38" s="32"/>
      <c r="J38" s="32"/>
      <c r="K38" s="32"/>
      <c r="L38" s="32"/>
    </row>
    <row r="39" spans="1:12" x14ac:dyDescent="0.25">
      <c r="C39" s="69"/>
      <c r="D39" s="32"/>
      <c r="E39" s="32"/>
      <c r="F39" s="32"/>
      <c r="G39" s="32"/>
      <c r="H39" s="32"/>
      <c r="I39" s="32"/>
      <c r="J39" s="32"/>
      <c r="K39" s="32"/>
      <c r="L39" s="32"/>
    </row>
    <row r="40" spans="1:12" x14ac:dyDescent="0.25">
      <c r="A40" s="33"/>
      <c r="C40" s="35"/>
      <c r="D40" s="32"/>
      <c r="E40" s="32"/>
      <c r="F40" s="32"/>
      <c r="G40" s="32"/>
      <c r="H40" s="32"/>
      <c r="I40" s="32"/>
      <c r="J40" s="32"/>
      <c r="K40" s="32"/>
      <c r="L40" s="32"/>
    </row>
    <row r="41" spans="1:12" x14ac:dyDescent="0.25">
      <c r="A41" s="39"/>
      <c r="B41" s="39"/>
      <c r="C41" s="26"/>
      <c r="D41" s="32"/>
      <c r="E41" s="32"/>
      <c r="F41" s="32"/>
      <c r="G41" s="32"/>
      <c r="H41" s="32"/>
      <c r="I41" s="32"/>
      <c r="J41" s="32"/>
      <c r="K41" s="32"/>
      <c r="L41" s="32"/>
    </row>
    <row r="42" spans="1:12" x14ac:dyDescent="0.25">
      <c r="A42" s="39"/>
      <c r="B42" s="39"/>
      <c r="C42" s="26"/>
      <c r="D42" s="32"/>
      <c r="E42" s="32"/>
      <c r="F42" s="32"/>
      <c r="G42" s="32"/>
      <c r="H42" s="32"/>
      <c r="I42" s="32"/>
      <c r="J42" s="32"/>
      <c r="K42" s="32"/>
      <c r="L42" s="32"/>
    </row>
    <row r="43" spans="1:12" s="40" customFormat="1" ht="15" customHeight="1" x14ac:dyDescent="0.25">
      <c r="C43" s="41"/>
    </row>
    <row r="44" spans="1:12" ht="15" customHeight="1" x14ac:dyDescent="0.25">
      <c r="A44" s="16"/>
      <c r="B44" s="16"/>
      <c r="C44" s="30"/>
    </row>
    <row r="45" spans="1:12" ht="15" customHeight="1" x14ac:dyDescent="0.25">
      <c r="A45" s="16"/>
      <c r="B45" s="16"/>
      <c r="C45" s="30"/>
      <c r="F45" s="42"/>
    </row>
    <row r="46" spans="1:12" ht="15" customHeight="1" x14ac:dyDescent="0.25">
      <c r="A46" s="16"/>
      <c r="B46" s="16"/>
      <c r="C46" s="30"/>
    </row>
    <row r="47" spans="1:12" ht="33" customHeight="1" x14ac:dyDescent="0.25">
      <c r="A47" s="16"/>
      <c r="B47" s="16"/>
      <c r="C47" s="30"/>
    </row>
    <row r="48" spans="1:12" ht="15" customHeight="1" x14ac:dyDescent="0.25">
      <c r="A48" s="16"/>
      <c r="B48" s="16"/>
      <c r="C48" s="30"/>
    </row>
    <row r="49" spans="1:12" ht="15" customHeight="1" x14ac:dyDescent="0.25">
      <c r="A49" s="16"/>
      <c r="B49" s="16"/>
      <c r="C49" s="30"/>
    </row>
    <row r="50" spans="1:12" ht="15" customHeight="1" x14ac:dyDescent="0.25">
      <c r="A50" s="16"/>
      <c r="B50" s="16"/>
      <c r="C50" s="30"/>
    </row>
    <row r="51" spans="1:12" ht="15" customHeight="1" x14ac:dyDescent="0.25">
      <c r="A51" s="16"/>
      <c r="B51" s="16"/>
      <c r="C51" s="30"/>
    </row>
    <row r="52" spans="1:12" ht="15" customHeight="1" x14ac:dyDescent="0.25">
      <c r="A52" s="16"/>
      <c r="B52" s="16"/>
      <c r="C52" s="30"/>
    </row>
    <row r="53" spans="1:12" ht="15" customHeight="1" x14ac:dyDescent="0.25">
      <c r="A53" s="16"/>
      <c r="B53" s="16"/>
      <c r="C53" s="30"/>
    </row>
    <row r="54" spans="1:12" ht="15" customHeight="1" x14ac:dyDescent="0.25">
      <c r="A54" s="16"/>
      <c r="B54" s="16"/>
      <c r="C54" s="30"/>
    </row>
    <row r="55" spans="1:12" ht="15" customHeight="1" x14ac:dyDescent="0.25">
      <c r="A55" s="16"/>
      <c r="B55" s="16"/>
      <c r="C55" s="41"/>
      <c r="D55" s="43"/>
    </row>
    <row r="56" spans="1:12" x14ac:dyDescent="0.25">
      <c r="A56" s="16"/>
      <c r="B56" s="16"/>
      <c r="C56" s="44"/>
      <c r="D56" s="43"/>
    </row>
    <row r="57" spans="1:12" ht="15" customHeight="1" x14ac:dyDescent="0.25">
      <c r="A57" s="16"/>
      <c r="B57" s="16"/>
      <c r="C57" s="44"/>
      <c r="D57" s="43"/>
    </row>
    <row r="58" spans="1:12" ht="15" customHeight="1" x14ac:dyDescent="0.25">
      <c r="A58" s="16"/>
      <c r="B58" s="16"/>
      <c r="C58" s="41"/>
      <c r="D58" s="43"/>
    </row>
    <row r="59" spans="1:12" x14ac:dyDescent="0.25">
      <c r="A59" s="45"/>
      <c r="B59" s="46"/>
      <c r="C59" s="41"/>
    </row>
    <row r="60" spans="1:12" x14ac:dyDescent="0.25">
      <c r="A60" s="33"/>
      <c r="B60" s="16"/>
      <c r="C60" s="35"/>
    </row>
    <row r="61" spans="1:12" x14ac:dyDescent="0.25">
      <c r="A61" s="39"/>
      <c r="B61" s="39"/>
      <c r="C61" s="47"/>
      <c r="D61" s="32"/>
      <c r="E61" s="32"/>
      <c r="F61" s="32"/>
      <c r="G61" s="32"/>
      <c r="H61" s="32"/>
      <c r="I61" s="32"/>
      <c r="J61" s="32"/>
      <c r="K61" s="32"/>
      <c r="L61" s="32"/>
    </row>
    <row r="62" spans="1:12" ht="15" customHeight="1" x14ac:dyDescent="0.25">
      <c r="A62" s="16"/>
      <c r="B62" s="45"/>
      <c r="C62" s="41"/>
    </row>
    <row r="63" spans="1:12" ht="15" customHeight="1" x14ac:dyDescent="0.25">
      <c r="A63" s="45"/>
      <c r="B63" s="45"/>
      <c r="C63" s="48"/>
    </row>
    <row r="64" spans="1:12" ht="15" customHeight="1" x14ac:dyDescent="0.25">
      <c r="A64" s="16"/>
      <c r="B64" s="45"/>
      <c r="C64" s="48"/>
    </row>
    <row r="65" spans="1:12" ht="15" customHeight="1" x14ac:dyDescent="0.25">
      <c r="A65" s="16"/>
      <c r="B65" s="46"/>
      <c r="C65" s="48"/>
    </row>
    <row r="66" spans="1:12" ht="15" customHeight="1" x14ac:dyDescent="0.25">
      <c r="A66" s="16"/>
      <c r="B66" s="46"/>
      <c r="C66" s="48"/>
    </row>
    <row r="67" spans="1:12" ht="37.5" customHeight="1" x14ac:dyDescent="0.25">
      <c r="A67" s="16"/>
      <c r="B67" s="46"/>
      <c r="C67" s="41"/>
    </row>
    <row r="68" spans="1:12" ht="15" customHeight="1" x14ac:dyDescent="0.25">
      <c r="A68" s="16"/>
      <c r="B68" s="46"/>
      <c r="C68" s="41"/>
    </row>
    <row r="69" spans="1:12" ht="15" customHeight="1" x14ac:dyDescent="0.25">
      <c r="A69" s="16"/>
      <c r="B69" s="45"/>
      <c r="C69" s="41"/>
    </row>
    <row r="70" spans="1:12" ht="15" customHeight="1" x14ac:dyDescent="0.25">
      <c r="A70" s="16"/>
      <c r="B70" s="45"/>
      <c r="C70" s="49"/>
    </row>
    <row r="71" spans="1:12" ht="15" customHeight="1" x14ac:dyDescent="0.25">
      <c r="A71" s="16"/>
      <c r="B71" s="45"/>
      <c r="C71" s="41"/>
    </row>
    <row r="72" spans="1:12" ht="15" customHeight="1" x14ac:dyDescent="0.25">
      <c r="A72" s="16"/>
      <c r="B72" s="16"/>
      <c r="C72" s="41"/>
    </row>
    <row r="73" spans="1:12" ht="97.5" customHeight="1" x14ac:dyDescent="0.25">
      <c r="A73" s="16"/>
      <c r="B73" s="50"/>
      <c r="C73" s="44"/>
    </row>
    <row r="74" spans="1:12" ht="15" customHeight="1" x14ac:dyDescent="0.25">
      <c r="A74" s="16"/>
      <c r="B74" s="51"/>
      <c r="C74" s="44"/>
    </row>
    <row r="75" spans="1:12" ht="15" customHeight="1" x14ac:dyDescent="0.25">
      <c r="A75" s="16"/>
      <c r="B75" s="51"/>
      <c r="C75" s="52"/>
    </row>
    <row r="76" spans="1:12" ht="15" customHeight="1" x14ac:dyDescent="0.25">
      <c r="A76" s="16"/>
      <c r="B76" s="51"/>
      <c r="C76" s="44"/>
    </row>
    <row r="77" spans="1:12" ht="15" customHeight="1" x14ac:dyDescent="0.25">
      <c r="A77" s="45"/>
      <c r="B77" s="50"/>
      <c r="C77" s="44"/>
    </row>
    <row r="78" spans="1:12" ht="15" customHeight="1" x14ac:dyDescent="0.25">
      <c r="A78" s="53"/>
      <c r="B78" s="50"/>
      <c r="C78" s="41"/>
    </row>
    <row r="79" spans="1:12" ht="15" customHeight="1" x14ac:dyDescent="0.25">
      <c r="A79" s="45"/>
      <c r="B79" s="50"/>
    </row>
    <row r="80" spans="1:12" x14ac:dyDescent="0.25">
      <c r="D80" s="32"/>
      <c r="E80" s="32"/>
      <c r="F80" s="32"/>
      <c r="G80" s="32"/>
      <c r="H80" s="32"/>
      <c r="I80" s="32"/>
      <c r="J80" s="32"/>
      <c r="K80" s="32"/>
      <c r="L80" s="32"/>
    </row>
    <row r="81" spans="3:12" x14ac:dyDescent="0.25">
      <c r="D81" s="32"/>
      <c r="E81" s="32"/>
      <c r="F81" s="32"/>
      <c r="G81" s="32"/>
      <c r="H81" s="32"/>
      <c r="I81" s="32"/>
      <c r="J81" s="32"/>
      <c r="K81" s="32"/>
      <c r="L81" s="32"/>
    </row>
    <row r="82" spans="3:12" x14ac:dyDescent="0.25">
      <c r="D82" s="32"/>
      <c r="E82" s="32"/>
      <c r="F82" s="32"/>
      <c r="G82" s="32"/>
      <c r="H82" s="32"/>
      <c r="I82" s="32"/>
      <c r="J82" s="32"/>
      <c r="K82" s="32"/>
      <c r="L82" s="32"/>
    </row>
    <row r="83" spans="3:12" x14ac:dyDescent="0.25">
      <c r="D83" s="32"/>
      <c r="E83" s="32"/>
      <c r="F83" s="32"/>
      <c r="G83" s="32"/>
      <c r="H83" s="32"/>
      <c r="I83" s="32"/>
      <c r="J83" s="32"/>
      <c r="K83" s="32"/>
      <c r="L83" s="32"/>
    </row>
    <row r="84" spans="3:12" x14ac:dyDescent="0.25">
      <c r="D84" s="32"/>
      <c r="E84" s="32"/>
      <c r="F84" s="32"/>
      <c r="G84" s="32"/>
      <c r="H84" s="32"/>
      <c r="I84" s="32"/>
      <c r="J84" s="32"/>
      <c r="K84" s="32"/>
      <c r="L84" s="32"/>
    </row>
    <row r="85" spans="3:12" x14ac:dyDescent="0.25">
      <c r="D85" s="32"/>
      <c r="E85" s="32"/>
      <c r="F85" s="32"/>
      <c r="G85" s="32"/>
      <c r="H85" s="32"/>
      <c r="I85" s="32"/>
      <c r="J85" s="32"/>
      <c r="K85" s="32"/>
      <c r="L85" s="32"/>
    </row>
    <row r="86" spans="3:12" x14ac:dyDescent="0.25">
      <c r="D86" s="32"/>
      <c r="E86" s="32"/>
      <c r="F86" s="32"/>
      <c r="G86" s="32"/>
      <c r="H86" s="32"/>
      <c r="I86" s="32"/>
      <c r="J86" s="32"/>
      <c r="K86" s="32"/>
      <c r="L86" s="32"/>
    </row>
    <row r="87" spans="3:12" x14ac:dyDescent="0.25">
      <c r="D87" s="32"/>
      <c r="E87" s="32"/>
      <c r="F87" s="32"/>
      <c r="G87" s="32"/>
      <c r="H87" s="32"/>
      <c r="I87" s="32"/>
      <c r="J87" s="32"/>
      <c r="K87" s="32"/>
      <c r="L87" s="32"/>
    </row>
    <row r="88" spans="3:12" x14ac:dyDescent="0.25">
      <c r="D88" s="32"/>
      <c r="E88" s="32"/>
      <c r="F88" s="32"/>
      <c r="G88" s="32"/>
      <c r="H88" s="32"/>
      <c r="I88" s="32"/>
      <c r="J88" s="32"/>
      <c r="K88" s="32"/>
      <c r="L88" s="32"/>
    </row>
    <row r="89" spans="3:12" x14ac:dyDescent="0.25">
      <c r="C89" s="41"/>
      <c r="D89" s="32"/>
      <c r="E89" s="32"/>
      <c r="F89" s="32"/>
      <c r="G89" s="32"/>
      <c r="H89" s="32"/>
      <c r="I89" s="32"/>
      <c r="J89" s="32"/>
      <c r="K89" s="32"/>
      <c r="L89" s="32"/>
    </row>
    <row r="90" spans="3:12" x14ac:dyDescent="0.25">
      <c r="C90" s="41"/>
      <c r="D90" s="32"/>
      <c r="E90" s="32"/>
      <c r="F90" s="32"/>
      <c r="G90" s="32"/>
      <c r="H90" s="32"/>
      <c r="I90" s="32"/>
      <c r="J90" s="32"/>
      <c r="K90" s="32"/>
      <c r="L90" s="32"/>
    </row>
    <row r="91" spans="3:12" x14ac:dyDescent="0.25">
      <c r="C91" s="41"/>
      <c r="D91" s="32"/>
      <c r="E91" s="32"/>
      <c r="F91" s="32"/>
      <c r="G91" s="32"/>
      <c r="H91" s="32"/>
      <c r="I91" s="32"/>
      <c r="J91" s="32"/>
      <c r="K91" s="32"/>
      <c r="L91" s="32"/>
    </row>
    <row r="92" spans="3:12" x14ac:dyDescent="0.25">
      <c r="C92" s="41"/>
      <c r="D92" s="32"/>
      <c r="E92" s="32"/>
      <c r="F92" s="32"/>
      <c r="G92" s="32"/>
      <c r="H92" s="32"/>
      <c r="I92" s="32"/>
      <c r="J92" s="32"/>
      <c r="K92" s="32"/>
      <c r="L92" s="32"/>
    </row>
    <row r="93" spans="3:12" x14ac:dyDescent="0.25">
      <c r="C93" s="41"/>
      <c r="D93" s="32"/>
      <c r="E93" s="32"/>
      <c r="F93" s="32"/>
      <c r="G93" s="32"/>
      <c r="H93" s="32"/>
      <c r="I93" s="32"/>
      <c r="J93" s="32"/>
      <c r="K93" s="32"/>
      <c r="L93" s="32"/>
    </row>
    <row r="94" spans="3:12" x14ac:dyDescent="0.25">
      <c r="C94" s="41"/>
      <c r="D94" s="32"/>
      <c r="E94" s="32"/>
      <c r="F94" s="32"/>
      <c r="G94" s="32"/>
      <c r="H94" s="32"/>
      <c r="I94" s="32"/>
      <c r="J94" s="32"/>
      <c r="K94" s="32"/>
      <c r="L94" s="32"/>
    </row>
    <row r="95" spans="3:12" x14ac:dyDescent="0.25">
      <c r="C95" s="41"/>
      <c r="D95" s="32"/>
      <c r="E95" s="32"/>
      <c r="F95" s="32"/>
      <c r="G95" s="32"/>
      <c r="H95" s="32"/>
      <c r="I95" s="32"/>
      <c r="J95" s="32"/>
      <c r="K95" s="32"/>
      <c r="L95" s="32"/>
    </row>
    <row r="96" spans="3:12" x14ac:dyDescent="0.25">
      <c r="C96" s="41"/>
      <c r="D96" s="32"/>
      <c r="E96" s="32"/>
      <c r="F96" s="32"/>
      <c r="G96" s="32"/>
      <c r="H96" s="32"/>
      <c r="I96" s="32"/>
      <c r="J96" s="32"/>
      <c r="K96" s="32"/>
      <c r="L96" s="32"/>
    </row>
    <row r="97" spans="3:12" x14ac:dyDescent="0.25">
      <c r="C97" s="41"/>
      <c r="D97" s="32"/>
      <c r="E97" s="32"/>
      <c r="F97" s="32"/>
      <c r="G97" s="32"/>
      <c r="H97" s="32"/>
      <c r="I97" s="32"/>
      <c r="J97" s="32"/>
      <c r="K97" s="32"/>
      <c r="L97" s="32"/>
    </row>
    <row r="98" spans="3:12" x14ac:dyDescent="0.25">
      <c r="D98" s="32"/>
      <c r="E98" s="32"/>
      <c r="F98" s="32"/>
      <c r="G98" s="32"/>
      <c r="H98" s="32"/>
      <c r="I98" s="32"/>
      <c r="J98" s="32"/>
      <c r="K98" s="32"/>
      <c r="L98" s="32"/>
    </row>
    <row r="99" spans="3:12" x14ac:dyDescent="0.25">
      <c r="D99" s="32"/>
      <c r="E99" s="32"/>
      <c r="F99" s="32"/>
      <c r="G99" s="32"/>
      <c r="H99" s="32"/>
      <c r="I99" s="32"/>
      <c r="J99" s="32"/>
      <c r="K99" s="32"/>
      <c r="L99" s="32"/>
    </row>
    <row r="100" spans="3:12" x14ac:dyDescent="0.25">
      <c r="D100" s="32"/>
      <c r="E100" s="32"/>
      <c r="F100" s="32"/>
      <c r="G100" s="32"/>
      <c r="H100" s="32"/>
      <c r="I100" s="32"/>
      <c r="J100" s="32"/>
      <c r="K100" s="32"/>
      <c r="L100" s="32"/>
    </row>
    <row r="101" spans="3:12" x14ac:dyDescent="0.25">
      <c r="D101" s="32"/>
      <c r="E101" s="32"/>
      <c r="F101" s="32"/>
      <c r="G101" s="32"/>
      <c r="H101" s="32"/>
      <c r="I101" s="32"/>
      <c r="J101" s="32"/>
      <c r="K101" s="32"/>
      <c r="L101" s="32"/>
    </row>
    <row r="102" spans="3:12" x14ac:dyDescent="0.25">
      <c r="D102" s="32"/>
      <c r="E102" s="32"/>
      <c r="F102" s="32"/>
      <c r="G102" s="32"/>
      <c r="H102" s="32"/>
      <c r="I102" s="32"/>
      <c r="J102" s="32"/>
      <c r="K102" s="32"/>
      <c r="L102" s="32"/>
    </row>
    <row r="103" spans="3:12" x14ac:dyDescent="0.25">
      <c r="D103" s="32"/>
      <c r="E103" s="32"/>
      <c r="F103" s="32"/>
      <c r="G103" s="32"/>
      <c r="H103" s="32"/>
      <c r="I103" s="32"/>
      <c r="J103" s="32"/>
      <c r="K103" s="32"/>
      <c r="L103" s="32"/>
    </row>
    <row r="104" spans="3:12" x14ac:dyDescent="0.25">
      <c r="D104" s="32"/>
      <c r="E104" s="32"/>
      <c r="F104" s="32"/>
      <c r="G104" s="32"/>
      <c r="H104" s="32"/>
      <c r="I104" s="32"/>
      <c r="J104" s="32"/>
      <c r="K104" s="32"/>
      <c r="L104" s="32"/>
    </row>
    <row r="105" spans="3:12" x14ac:dyDescent="0.25">
      <c r="D105" s="32"/>
      <c r="E105" s="32"/>
      <c r="F105" s="32"/>
      <c r="G105" s="32"/>
      <c r="H105" s="32"/>
      <c r="I105" s="32"/>
      <c r="J105" s="32"/>
      <c r="K105" s="32"/>
      <c r="L105" s="32"/>
    </row>
    <row r="106" spans="3:12" x14ac:dyDescent="0.25">
      <c r="D106" s="32"/>
      <c r="E106" s="32"/>
      <c r="F106" s="32"/>
      <c r="G106" s="32"/>
      <c r="H106" s="32"/>
      <c r="I106" s="32"/>
      <c r="J106" s="32"/>
      <c r="K106" s="32"/>
      <c r="L106" s="32"/>
    </row>
    <row r="107" spans="3:12" x14ac:dyDescent="0.25">
      <c r="D107" s="32"/>
      <c r="E107" s="32"/>
      <c r="F107" s="32"/>
      <c r="G107" s="32"/>
      <c r="H107" s="32"/>
      <c r="I107" s="32"/>
      <c r="J107" s="32"/>
      <c r="K107" s="32"/>
      <c r="L107" s="32"/>
    </row>
    <row r="108" spans="3:12" x14ac:dyDescent="0.25">
      <c r="D108" s="32"/>
      <c r="E108" s="32"/>
      <c r="F108" s="32"/>
      <c r="G108" s="32"/>
      <c r="H108" s="32"/>
      <c r="I108" s="32"/>
      <c r="J108" s="32"/>
      <c r="K108" s="32"/>
      <c r="L108" s="32"/>
    </row>
    <row r="109" spans="3:12" x14ac:dyDescent="0.25">
      <c r="D109" s="32"/>
      <c r="E109" s="32"/>
      <c r="F109" s="32"/>
      <c r="G109" s="32"/>
      <c r="H109" s="32"/>
      <c r="I109" s="32"/>
      <c r="J109" s="32"/>
      <c r="K109" s="32"/>
      <c r="L109" s="32"/>
    </row>
    <row r="110" spans="3:12" x14ac:dyDescent="0.25">
      <c r="D110" s="32"/>
      <c r="E110" s="32"/>
      <c r="F110" s="32"/>
      <c r="G110" s="32"/>
      <c r="H110" s="32"/>
      <c r="I110" s="32"/>
      <c r="J110" s="32"/>
      <c r="K110" s="32"/>
      <c r="L110" s="32"/>
    </row>
    <row r="111" spans="3:12" x14ac:dyDescent="0.25">
      <c r="D111" s="32"/>
      <c r="E111" s="32"/>
      <c r="F111" s="32"/>
      <c r="G111" s="32"/>
      <c r="H111" s="32"/>
      <c r="I111" s="32"/>
      <c r="J111" s="32"/>
      <c r="K111" s="32"/>
      <c r="L111" s="32"/>
    </row>
    <row r="112" spans="3:12" x14ac:dyDescent="0.25">
      <c r="D112" s="32"/>
      <c r="E112" s="32"/>
      <c r="F112" s="32"/>
      <c r="G112" s="32"/>
      <c r="H112" s="32"/>
      <c r="I112" s="32"/>
      <c r="J112" s="32"/>
      <c r="K112" s="32"/>
      <c r="L112" s="32"/>
    </row>
    <row r="113" spans="4:12" x14ac:dyDescent="0.25">
      <c r="D113" s="32"/>
      <c r="E113" s="32"/>
      <c r="F113" s="32"/>
      <c r="G113" s="32"/>
      <c r="H113" s="32"/>
      <c r="I113" s="32"/>
      <c r="J113" s="32"/>
      <c r="K113" s="32"/>
      <c r="L113" s="32"/>
    </row>
    <row r="114" spans="4:12" x14ac:dyDescent="0.25">
      <c r="D114" s="32"/>
      <c r="E114" s="32"/>
      <c r="F114" s="32"/>
      <c r="G114" s="32"/>
      <c r="H114" s="32"/>
      <c r="I114" s="32"/>
      <c r="J114" s="32"/>
      <c r="K114" s="32"/>
      <c r="L114" s="32"/>
    </row>
    <row r="115" spans="4:12" x14ac:dyDescent="0.25">
      <c r="D115" s="32"/>
      <c r="E115" s="32"/>
      <c r="F115" s="32"/>
      <c r="G115" s="32"/>
      <c r="H115" s="32"/>
      <c r="I115" s="32"/>
      <c r="J115" s="32"/>
      <c r="K115" s="32"/>
      <c r="L115" s="32"/>
    </row>
    <row r="116" spans="4:12" x14ac:dyDescent="0.25">
      <c r="D116" s="32"/>
      <c r="E116" s="32"/>
      <c r="F116" s="32"/>
      <c r="G116" s="32"/>
      <c r="H116" s="32"/>
      <c r="I116" s="32"/>
      <c r="J116" s="32"/>
      <c r="K116" s="32"/>
      <c r="L116" s="32"/>
    </row>
    <row r="117" spans="4:12" x14ac:dyDescent="0.25">
      <c r="D117" s="32"/>
      <c r="E117" s="32"/>
      <c r="F117" s="32"/>
      <c r="G117" s="32"/>
      <c r="H117" s="32"/>
      <c r="I117" s="32"/>
      <c r="J117" s="32"/>
      <c r="K117" s="32"/>
      <c r="L117" s="32"/>
    </row>
    <row r="118" spans="4:12" x14ac:dyDescent="0.25">
      <c r="D118" s="32"/>
      <c r="E118" s="32"/>
      <c r="F118" s="32"/>
      <c r="G118" s="32"/>
      <c r="H118" s="32"/>
      <c r="I118" s="32"/>
      <c r="J118" s="32"/>
      <c r="K118" s="32"/>
      <c r="L118" s="32"/>
    </row>
    <row r="119" spans="4:12" x14ac:dyDescent="0.25">
      <c r="D119" s="32"/>
      <c r="E119" s="32"/>
      <c r="F119" s="32"/>
      <c r="G119" s="32"/>
      <c r="H119" s="32"/>
      <c r="I119" s="32"/>
      <c r="J119" s="32"/>
      <c r="K119" s="32"/>
      <c r="L119" s="32"/>
    </row>
    <row r="120" spans="4:12" x14ac:dyDescent="0.25">
      <c r="D120" s="32"/>
      <c r="E120" s="32"/>
      <c r="F120" s="32"/>
      <c r="G120" s="32"/>
      <c r="H120" s="32"/>
      <c r="I120" s="32"/>
      <c r="J120" s="32"/>
      <c r="K120" s="32"/>
      <c r="L120" s="32"/>
    </row>
    <row r="121" spans="4:12" x14ac:dyDescent="0.25">
      <c r="D121" s="32"/>
      <c r="E121" s="32"/>
      <c r="F121" s="32"/>
      <c r="G121" s="32"/>
      <c r="H121" s="32"/>
      <c r="I121" s="32"/>
      <c r="J121" s="32"/>
      <c r="K121" s="32"/>
      <c r="L121" s="32"/>
    </row>
  </sheetData>
  <sheetProtection formatCells="0" formatColumns="0" formatRows="0" insertColumns="0" insertRows="0"/>
  <mergeCells count="1">
    <mergeCell ref="C27:D27"/>
  </mergeCells>
  <hyperlinks>
    <hyperlink ref="C15" r:id="rId1" xr:uid="{DB5BB92A-DD33-4116-911C-4CC941AAD56F}"/>
  </hyperlinks>
  <pageMargins left="0.35" right="0.18" top="1" bottom="0.75" header="0.35" footer="0.19"/>
  <pageSetup scale="61" orientation="portrait" r:id="rId2"/>
  <headerFooter>
    <oddHeader>&amp;L&amp;G&amp;C&amp;"Arial,Bold"&amp;12
&amp;R&amp;"Times New Roman,Bold"&amp;12&amp;K002060 2018 CAFR Information</oddHeader>
    <oddFooter>&amp;L&amp;"Times New Roman,Italic"&amp;9Page &amp;P of &amp;N
&amp;Z&amp;F &amp;A&amp;R&amp;"Times New Roman,Italic"&amp;9&amp;D &amp;T</oddFooter>
  </headerFooter>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E69"/>
  <sheetViews>
    <sheetView showGridLines="0" zoomScaleNormal="100" workbookViewId="0">
      <selection activeCell="B5" sqref="B5"/>
    </sheetView>
  </sheetViews>
  <sheetFormatPr defaultColWidth="9.140625" defaultRowHeight="15" x14ac:dyDescent="0.25"/>
  <cols>
    <col min="1" max="1" width="11.7109375" style="156" customWidth="1"/>
    <col min="2" max="2" width="66.28515625" style="154" customWidth="1"/>
    <col min="3" max="3" width="49.28515625" style="155" customWidth="1"/>
    <col min="4" max="4" width="24.5703125" style="154" customWidth="1"/>
    <col min="5" max="16384" width="9.140625" style="154"/>
  </cols>
  <sheetData>
    <row r="1" spans="1:4" ht="18.75" x14ac:dyDescent="0.25">
      <c r="A1" s="170" t="s">
        <v>217</v>
      </c>
    </row>
    <row r="4" spans="1:4" ht="15.75" thickBot="1" x14ac:dyDescent="0.3"/>
    <row r="5" spans="1:4" x14ac:dyDescent="0.25">
      <c r="A5" s="148" t="s">
        <v>9</v>
      </c>
      <c r="B5" s="65"/>
      <c r="D5" s="195" t="s">
        <v>259</v>
      </c>
    </row>
    <row r="6" spans="1:4" x14ac:dyDescent="0.25">
      <c r="A6" s="149" t="s">
        <v>10</v>
      </c>
      <c r="B6" s="1" t="e">
        <f>VLOOKUP(B5,'Entity List'!A:B,2,FALSE)</f>
        <v>#N/A</v>
      </c>
      <c r="D6" s="195" t="s">
        <v>260</v>
      </c>
    </row>
    <row r="7" spans="1:4" x14ac:dyDescent="0.25">
      <c r="A7" s="149" t="s">
        <v>11</v>
      </c>
      <c r="B7" s="66"/>
    </row>
    <row r="8" spans="1:4" ht="15.75" thickBot="1" x14ac:dyDescent="0.3">
      <c r="A8" s="150" t="s">
        <v>12</v>
      </c>
      <c r="B8" s="67"/>
    </row>
    <row r="9" spans="1:4" ht="15.75" thickBot="1" x14ac:dyDescent="0.3">
      <c r="A9" s="150" t="s">
        <v>230</v>
      </c>
      <c r="B9" s="147"/>
    </row>
    <row r="10" spans="1:4" x14ac:dyDescent="0.25">
      <c r="A10" s="157"/>
      <c r="B10" s="107"/>
    </row>
    <row r="11" spans="1:4" x14ac:dyDescent="0.25">
      <c r="A11" s="154"/>
      <c r="B11" s="222" t="s">
        <v>232</v>
      </c>
      <c r="C11" s="223"/>
      <c r="D11" s="224"/>
    </row>
    <row r="12" spans="1:4" ht="59.25" customHeight="1" x14ac:dyDescent="0.25">
      <c r="A12" s="157"/>
      <c r="B12" s="216" t="s">
        <v>264</v>
      </c>
      <c r="C12" s="217"/>
      <c r="D12" s="218"/>
    </row>
    <row r="13" spans="1:4" ht="11.25" customHeight="1" x14ac:dyDescent="0.25">
      <c r="A13" s="157"/>
      <c r="B13" s="108"/>
      <c r="C13" s="109"/>
      <c r="D13" s="110"/>
    </row>
    <row r="14" spans="1:4" ht="60" customHeight="1" x14ac:dyDescent="0.25">
      <c r="A14" s="157"/>
      <c r="B14" s="219" t="s">
        <v>265</v>
      </c>
      <c r="C14" s="220"/>
      <c r="D14" s="221"/>
    </row>
    <row r="15" spans="1:4" x14ac:dyDescent="0.25">
      <c r="A15" s="157"/>
    </row>
    <row r="16" spans="1:4" ht="18.75" x14ac:dyDescent="0.3">
      <c r="B16" s="190" t="s">
        <v>156</v>
      </c>
    </row>
    <row r="18" spans="2:5" ht="33" customHeight="1" x14ac:dyDescent="0.25">
      <c r="B18" s="215" t="s">
        <v>277</v>
      </c>
      <c r="C18" s="215"/>
      <c r="D18" s="215"/>
    </row>
    <row r="19" spans="2:5" ht="15" customHeight="1" x14ac:dyDescent="0.25">
      <c r="B19" s="112" t="s">
        <v>6</v>
      </c>
      <c r="C19" s="179" t="s">
        <v>7</v>
      </c>
      <c r="D19" s="114" t="s">
        <v>8</v>
      </c>
    </row>
    <row r="20" spans="2:5" x14ac:dyDescent="0.25">
      <c r="B20" s="111" t="s">
        <v>366</v>
      </c>
      <c r="C20" s="180">
        <v>43679</v>
      </c>
      <c r="D20" s="158"/>
    </row>
    <row r="21" spans="2:5" x14ac:dyDescent="0.25">
      <c r="B21" s="111" t="s">
        <v>367</v>
      </c>
      <c r="C21" s="180">
        <v>43686</v>
      </c>
      <c r="D21" s="158"/>
    </row>
    <row r="22" spans="2:5" x14ac:dyDescent="0.25">
      <c r="B22" s="111" t="s">
        <v>1</v>
      </c>
      <c r="C22" s="180">
        <v>43686</v>
      </c>
      <c r="D22" s="158"/>
      <c r="E22" s="159"/>
    </row>
    <row r="23" spans="2:5" x14ac:dyDescent="0.25">
      <c r="B23" s="111" t="s">
        <v>287</v>
      </c>
      <c r="C23" s="180">
        <v>43684</v>
      </c>
      <c r="D23" s="158"/>
      <c r="E23" s="159"/>
    </row>
    <row r="24" spans="2:5" x14ac:dyDescent="0.25">
      <c r="B24" s="111" t="s">
        <v>368</v>
      </c>
      <c r="C24" s="180">
        <v>43691</v>
      </c>
      <c r="D24" s="158"/>
      <c r="E24" s="159"/>
    </row>
    <row r="25" spans="2:5" x14ac:dyDescent="0.25">
      <c r="B25" s="111" t="s">
        <v>369</v>
      </c>
      <c r="C25" s="180">
        <v>43698</v>
      </c>
      <c r="D25" s="158"/>
      <c r="E25" s="159"/>
    </row>
    <row r="26" spans="2:5" x14ac:dyDescent="0.25">
      <c r="B26" s="111" t="s">
        <v>2</v>
      </c>
      <c r="C26" s="180">
        <v>43700</v>
      </c>
      <c r="D26" s="158"/>
    </row>
    <row r="27" spans="2:5" x14ac:dyDescent="0.25">
      <c r="B27" s="111" t="s">
        <v>3</v>
      </c>
      <c r="C27" s="180">
        <v>43700</v>
      </c>
      <c r="D27" s="158"/>
      <c r="E27" s="159"/>
    </row>
    <row r="28" spans="2:5" x14ac:dyDescent="0.25">
      <c r="B28" s="111" t="s">
        <v>278</v>
      </c>
      <c r="C28" s="180">
        <v>43700</v>
      </c>
      <c r="D28" s="158"/>
    </row>
    <row r="29" spans="2:5" x14ac:dyDescent="0.25">
      <c r="B29" s="111" t="s">
        <v>243</v>
      </c>
      <c r="C29" s="180">
        <v>43700</v>
      </c>
      <c r="D29" s="158"/>
    </row>
    <row r="30" spans="2:5" x14ac:dyDescent="0.25">
      <c r="B30" s="200" t="s">
        <v>4</v>
      </c>
      <c r="C30" s="180">
        <v>43711</v>
      </c>
      <c r="D30" s="158"/>
    </row>
    <row r="31" spans="2:5" x14ac:dyDescent="0.25">
      <c r="B31" s="111" t="s">
        <v>242</v>
      </c>
      <c r="C31" s="180">
        <v>43711</v>
      </c>
      <c r="D31" s="158"/>
    </row>
    <row r="32" spans="2:5" x14ac:dyDescent="0.25">
      <c r="B32" s="111" t="s">
        <v>160</v>
      </c>
      <c r="C32" s="180">
        <v>43711</v>
      </c>
      <c r="D32" s="158"/>
    </row>
    <row r="33" spans="2:4" x14ac:dyDescent="0.25">
      <c r="B33" s="111" t="s">
        <v>212</v>
      </c>
      <c r="C33" s="180">
        <v>43721</v>
      </c>
      <c r="D33" s="158"/>
    </row>
    <row r="34" spans="2:4" ht="14.25" customHeight="1" x14ac:dyDescent="0.25">
      <c r="B34" s="111" t="s">
        <v>288</v>
      </c>
      <c r="C34" s="199" t="s">
        <v>370</v>
      </c>
      <c r="D34" s="158"/>
    </row>
    <row r="35" spans="2:4" ht="14.25" customHeight="1" x14ac:dyDescent="0.25">
      <c r="B35" s="111" t="s">
        <v>351</v>
      </c>
      <c r="C35" s="181" t="s">
        <v>371</v>
      </c>
      <c r="D35" s="158"/>
    </row>
    <row r="36" spans="2:4" ht="14.25" customHeight="1" x14ac:dyDescent="0.25">
      <c r="B36" s="111" t="s">
        <v>350</v>
      </c>
      <c r="C36" s="181" t="s">
        <v>372</v>
      </c>
      <c r="D36" s="158"/>
    </row>
    <row r="37" spans="2:4" ht="14.25" customHeight="1" x14ac:dyDescent="0.25">
      <c r="B37" s="111" t="s">
        <v>268</v>
      </c>
      <c r="C37" s="191" t="s">
        <v>373</v>
      </c>
      <c r="D37" s="158"/>
    </row>
    <row r="38" spans="2:4" ht="14.25" customHeight="1" x14ac:dyDescent="0.25">
      <c r="B38" s="111" t="s">
        <v>268</v>
      </c>
      <c r="C38" s="191" t="s">
        <v>374</v>
      </c>
      <c r="D38" s="158"/>
    </row>
    <row r="39" spans="2:4" x14ac:dyDescent="0.25">
      <c r="D39" s="160"/>
    </row>
    <row r="40" spans="2:4" x14ac:dyDescent="0.25">
      <c r="D40" s="160"/>
    </row>
    <row r="41" spans="2:4" ht="15.75" customHeight="1" x14ac:dyDescent="0.25">
      <c r="B41" s="225" t="s">
        <v>284</v>
      </c>
      <c r="C41" s="226"/>
      <c r="D41" s="160"/>
    </row>
    <row r="42" spans="2:4" ht="15" customHeight="1" x14ac:dyDescent="0.25">
      <c r="B42" s="112" t="s">
        <v>6</v>
      </c>
      <c r="C42" s="113" t="s">
        <v>7</v>
      </c>
      <c r="D42" s="160"/>
    </row>
    <row r="43" spans="2:4" x14ac:dyDescent="0.25">
      <c r="B43" s="111" t="s">
        <v>254</v>
      </c>
      <c r="C43" s="180">
        <v>43679</v>
      </c>
      <c r="D43" s="160"/>
    </row>
    <row r="44" spans="2:4" x14ac:dyDescent="0.25">
      <c r="B44" s="111" t="s">
        <v>255</v>
      </c>
      <c r="C44" s="180">
        <v>43684</v>
      </c>
      <c r="D44" s="160"/>
    </row>
    <row r="45" spans="2:4" x14ac:dyDescent="0.25">
      <c r="B45" s="111" t="s">
        <v>256</v>
      </c>
      <c r="C45" s="180">
        <v>43691</v>
      </c>
      <c r="D45" s="160"/>
    </row>
    <row r="46" spans="2:4" x14ac:dyDescent="0.25">
      <c r="B46" s="111" t="s">
        <v>257</v>
      </c>
      <c r="C46" s="180">
        <v>43698</v>
      </c>
      <c r="D46" s="160"/>
    </row>
    <row r="47" spans="2:4" x14ac:dyDescent="0.25">
      <c r="B47" s="111" t="s">
        <v>0</v>
      </c>
      <c r="C47" s="180">
        <v>43721</v>
      </c>
      <c r="D47" s="160"/>
    </row>
    <row r="50" spans="2:4" ht="35.25" customHeight="1" x14ac:dyDescent="0.25">
      <c r="B50" s="215" t="s">
        <v>285</v>
      </c>
      <c r="C50" s="215"/>
      <c r="D50" s="160"/>
    </row>
    <row r="51" spans="2:4" ht="15" customHeight="1" x14ac:dyDescent="0.25">
      <c r="B51" s="112" t="s">
        <v>6</v>
      </c>
      <c r="C51" s="113" t="s">
        <v>7</v>
      </c>
      <c r="D51" s="160"/>
    </row>
    <row r="52" spans="2:4" ht="15" customHeight="1" x14ac:dyDescent="0.25">
      <c r="B52" s="111" t="s">
        <v>233</v>
      </c>
      <c r="C52" s="180">
        <v>43711</v>
      </c>
      <c r="D52" s="160"/>
    </row>
    <row r="53" spans="2:4" ht="30" x14ac:dyDescent="0.25">
      <c r="B53" s="207" t="s">
        <v>360</v>
      </c>
      <c r="C53" s="180">
        <v>43721</v>
      </c>
      <c r="D53" s="160"/>
    </row>
    <row r="54" spans="2:4" x14ac:dyDescent="0.25">
      <c r="B54" s="111" t="s">
        <v>5</v>
      </c>
      <c r="C54" s="180">
        <v>43728</v>
      </c>
      <c r="D54" s="160"/>
    </row>
    <row r="55" spans="2:4" x14ac:dyDescent="0.25">
      <c r="B55" s="111" t="s">
        <v>361</v>
      </c>
      <c r="C55" s="180">
        <v>43728</v>
      </c>
      <c r="D55" s="160"/>
    </row>
    <row r="56" spans="2:4" x14ac:dyDescent="0.25">
      <c r="B56" s="111" t="s">
        <v>249</v>
      </c>
      <c r="C56" s="180">
        <v>43784</v>
      </c>
      <c r="D56" s="160"/>
    </row>
    <row r="57" spans="2:4" x14ac:dyDescent="0.25">
      <c r="B57" s="111" t="s">
        <v>362</v>
      </c>
      <c r="C57" s="180">
        <v>43700</v>
      </c>
      <c r="D57" s="206"/>
    </row>
    <row r="58" spans="2:4" x14ac:dyDescent="0.25">
      <c r="B58" s="111" t="s">
        <v>363</v>
      </c>
      <c r="C58" s="180">
        <v>43721</v>
      </c>
      <c r="D58" s="206"/>
    </row>
    <row r="59" spans="2:4" x14ac:dyDescent="0.25">
      <c r="B59" s="111" t="s">
        <v>364</v>
      </c>
      <c r="C59" s="180">
        <v>43784</v>
      </c>
      <c r="D59" s="160"/>
    </row>
    <row r="60" spans="2:4" x14ac:dyDescent="0.25">
      <c r="B60" s="111" t="s">
        <v>365</v>
      </c>
      <c r="C60" s="180">
        <v>43864</v>
      </c>
      <c r="D60" s="160"/>
    </row>
    <row r="61" spans="2:4" x14ac:dyDescent="0.25">
      <c r="C61" s="154"/>
      <c r="D61" s="160"/>
    </row>
    <row r="64" spans="2:4" x14ac:dyDescent="0.25">
      <c r="B64" s="213" t="s">
        <v>286</v>
      </c>
      <c r="C64" s="214"/>
    </row>
    <row r="65" spans="2:3" x14ac:dyDescent="0.25">
      <c r="B65" s="112" t="s">
        <v>6</v>
      </c>
      <c r="C65" s="113" t="s">
        <v>7</v>
      </c>
    </row>
    <row r="66" spans="2:3" x14ac:dyDescent="0.25">
      <c r="B66" s="111" t="s">
        <v>244</v>
      </c>
      <c r="C66" s="180">
        <f>C44</f>
        <v>43684</v>
      </c>
    </row>
    <row r="67" spans="2:3" x14ac:dyDescent="0.25">
      <c r="B67" s="111" t="s">
        <v>245</v>
      </c>
      <c r="C67" s="180">
        <f>C45</f>
        <v>43691</v>
      </c>
    </row>
    <row r="68" spans="2:3" x14ac:dyDescent="0.25">
      <c r="B68" s="111" t="s">
        <v>246</v>
      </c>
      <c r="C68" s="180">
        <f>C46</f>
        <v>43698</v>
      </c>
    </row>
    <row r="69" spans="2:3" x14ac:dyDescent="0.25">
      <c r="B69" s="111" t="s">
        <v>250</v>
      </c>
      <c r="C69" s="180">
        <v>43721</v>
      </c>
    </row>
  </sheetData>
  <sheetProtection algorithmName="SHA-512" hashValue="ZOcrr/UdcxPOqC6dm9R7NPmBVvqze+LoYLeMdZ9xYC5vnAxdY6RM/0k/UCvNThSm9/G/2E3LT5cT9+yVpc5BNw==" saltValue="pJqNI3PorEAUDQdAPJhwEw==" spinCount="100000" sheet="1" formatCells="0" formatColumns="0" formatRows="0" insertColumns="0" insertRows="0" autoFilter="0"/>
  <mergeCells count="7">
    <mergeCell ref="B64:C64"/>
    <mergeCell ref="B18:D18"/>
    <mergeCell ref="B12:D12"/>
    <mergeCell ref="B14:D14"/>
    <mergeCell ref="B11:D11"/>
    <mergeCell ref="B41:C41"/>
    <mergeCell ref="B50:C50"/>
  </mergeCells>
  <conditionalFormatting sqref="B53">
    <cfRule type="expression" priority="3">
      <formula>"IdentifyFormulaCellsUsingCF(B3)"</formula>
    </cfRule>
  </conditionalFormatting>
  <conditionalFormatting sqref="B53">
    <cfRule type="expression" dxfId="1" priority="2">
      <formula>"IdentifyFormulaCellsUsingCF(B3)"</formula>
    </cfRule>
  </conditionalFormatting>
  <conditionalFormatting sqref="B53">
    <cfRule type="expression" dxfId="0" priority="1">
      <formula>"IdentifyFormulaCellsUsingCF(A5)"</formula>
    </cfRule>
  </conditionalFormatting>
  <pageMargins left="0.7" right="0.7" top="1" bottom="0.75" header="0.3" footer="0.3"/>
  <pageSetup scale="59" orientation="portrait" r:id="rId1"/>
  <headerFooter>
    <oddHeader xml:space="preserve">&amp;L&amp;G&amp;R&amp;"Times New Roman,Bold"&amp;12&amp;K002060 2018 CAFR Information&amp;"-,Regular"&amp;11
</oddHeader>
    <oddFooter>&amp;L&amp;"Times New Roman,Italic"&amp;9&amp;Z&amp;F&amp;A&amp;R&amp;"Times New Roman,Italic"&amp;9&amp;D&amp;T</oddFooter>
  </headerFooter>
  <ignoredErrors>
    <ignoredError sqref="B6" evalError="1"/>
  </ignoredErrors>
  <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'Entity List'!$A$2:$A$186</xm:f>
          </x14:formula1>
          <xm:sqref>B5</xm:sqref>
        </x14:dataValidation>
        <x14:dataValidation type="list" allowBlank="1" showInputMessage="1" showErrorMessage="1" xr:uid="{00000000-0002-0000-0200-000001000000}">
          <x14:formula1>
            <xm:f>'Entity List'!$G$5:$H$5</xm:f>
          </x14:formula1>
          <xm:sqref>D20:D38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E63"/>
  <sheetViews>
    <sheetView workbookViewId="0">
      <pane ySplit="1" topLeftCell="A2" activePane="bottomLeft" state="frozen"/>
      <selection pane="bottomLeft" activeCell="A2" sqref="A2"/>
    </sheetView>
  </sheetViews>
  <sheetFormatPr defaultColWidth="9.140625" defaultRowHeight="15" customHeight="1" x14ac:dyDescent="0.2"/>
  <cols>
    <col min="1" max="1" width="23.42578125" style="87" bestFit="1" customWidth="1"/>
    <col min="2" max="2" width="15" style="87" bestFit="1" customWidth="1"/>
    <col min="3" max="3" width="15.5703125" style="93" bestFit="1" customWidth="1"/>
    <col min="4" max="4" width="11.28515625" style="93" bestFit="1" customWidth="1"/>
    <col min="5" max="5" width="20" style="87" bestFit="1" customWidth="1"/>
    <col min="6" max="6" width="12.7109375" style="87" customWidth="1"/>
    <col min="7" max="7" width="9.28515625" style="87" bestFit="1" customWidth="1"/>
    <col min="8" max="8" width="7.42578125" style="120" bestFit="1" customWidth="1"/>
    <col min="9" max="9" width="15.7109375" style="87" bestFit="1" customWidth="1"/>
    <col min="10" max="10" width="9.140625" style="87" bestFit="1" customWidth="1"/>
    <col min="11" max="14" width="6.140625" style="87" bestFit="1" customWidth="1"/>
    <col min="15" max="15" width="11.42578125" style="87" bestFit="1" customWidth="1"/>
    <col min="16" max="16" width="7.85546875" style="87" bestFit="1" customWidth="1"/>
    <col min="17" max="16384" width="9.140625" style="87"/>
  </cols>
  <sheetData>
    <row r="1" spans="1:109" s="56" customFormat="1" ht="15" customHeight="1" x14ac:dyDescent="0.2">
      <c r="A1" s="55" t="s">
        <v>161</v>
      </c>
      <c r="B1" s="55" t="s">
        <v>162</v>
      </c>
      <c r="C1" s="74" t="s">
        <v>163</v>
      </c>
      <c r="D1" s="74" t="s">
        <v>164</v>
      </c>
      <c r="E1" s="75" t="s">
        <v>165</v>
      </c>
      <c r="F1" s="55" t="s">
        <v>166</v>
      </c>
      <c r="G1" s="55" t="s">
        <v>167</v>
      </c>
      <c r="H1" s="118" t="s">
        <v>168</v>
      </c>
      <c r="I1" s="55" t="s">
        <v>169</v>
      </c>
      <c r="J1" s="55" t="s">
        <v>170</v>
      </c>
      <c r="K1" s="55" t="s">
        <v>171</v>
      </c>
      <c r="L1" s="55" t="s">
        <v>172</v>
      </c>
      <c r="M1" s="55" t="s">
        <v>173</v>
      </c>
      <c r="N1" s="55" t="s">
        <v>174</v>
      </c>
      <c r="O1" s="55" t="s">
        <v>175</v>
      </c>
      <c r="P1" s="55" t="s">
        <v>176</v>
      </c>
      <c r="DA1" s="76"/>
      <c r="DB1" s="57"/>
      <c r="DC1" s="57"/>
      <c r="DD1" s="57"/>
      <c r="DE1" s="58"/>
    </row>
    <row r="2" spans="1:109" s="124" customFormat="1" ht="15" customHeight="1" x14ac:dyDescent="0.2">
      <c r="A2" s="121" t="s">
        <v>240</v>
      </c>
      <c r="B2" s="122" t="s">
        <v>178</v>
      </c>
      <c r="C2" s="123" t="str">
        <f>[1]!HsSetValue(D2,"FASTR","Scenario#"&amp;O2&amp;";Year#"&amp;H2&amp;";Period#"&amp;G2&amp;";View#"&amp;P2&amp;";Entity#"&amp;F2&amp;";Value#"&amp;I2&amp;";Account#"&amp;E2&amp;";ICP#"&amp;J2&amp;";Custom1#"&amp;K2&amp;";Custom2#"&amp;L2&amp;";Custom3#"&amp;M2&amp;";Custom4#"&amp;N2&amp;"")</f>
        <v>#No Connection</v>
      </c>
      <c r="D2" s="198"/>
      <c r="E2" s="121" t="s">
        <v>241</v>
      </c>
      <c r="F2" s="124" t="e">
        <f>VLOOKUP('Not Applicable Form'!$B$5,'Entity List'!$A:$C,3,FALSE)</f>
        <v>#N/A</v>
      </c>
      <c r="G2" s="124" t="s">
        <v>180</v>
      </c>
      <c r="H2" s="125">
        <v>2019</v>
      </c>
      <c r="I2" s="124" t="s">
        <v>181</v>
      </c>
      <c r="J2" s="124" t="s">
        <v>182</v>
      </c>
      <c r="K2" s="124" t="s">
        <v>183</v>
      </c>
      <c r="L2" s="124" t="s">
        <v>183</v>
      </c>
      <c r="M2" s="124" t="s">
        <v>183</v>
      </c>
      <c r="N2" s="124" t="s">
        <v>183</v>
      </c>
      <c r="O2" s="124" t="s">
        <v>184</v>
      </c>
      <c r="P2" s="124" t="s">
        <v>185</v>
      </c>
      <c r="DA2" s="126"/>
      <c r="DB2" s="127"/>
      <c r="DC2" s="126"/>
      <c r="DD2" s="127"/>
      <c r="DE2" s="125"/>
    </row>
    <row r="3" spans="1:109" s="128" customFormat="1" ht="15" customHeight="1" x14ac:dyDescent="0.2">
      <c r="B3" s="129"/>
      <c r="C3" s="130"/>
      <c r="D3" s="131"/>
      <c r="E3" s="132"/>
      <c r="F3" s="133"/>
      <c r="G3" s="133"/>
      <c r="H3" s="167"/>
      <c r="I3" s="133"/>
      <c r="J3" s="133"/>
      <c r="K3" s="133"/>
      <c r="L3" s="133"/>
      <c r="M3" s="133"/>
      <c r="N3" s="133"/>
      <c r="O3" s="133"/>
      <c r="P3" s="133"/>
      <c r="DE3" s="134"/>
    </row>
    <row r="4" spans="1:109" s="56" customFormat="1" ht="15" customHeight="1" x14ac:dyDescent="0.2">
      <c r="A4" s="101"/>
      <c r="B4" s="101"/>
      <c r="C4" s="102"/>
      <c r="D4" s="103"/>
      <c r="E4" s="104"/>
      <c r="F4" s="101"/>
      <c r="G4" s="101"/>
      <c r="H4" s="119"/>
      <c r="I4" s="101"/>
      <c r="J4" s="101"/>
      <c r="K4" s="101"/>
      <c r="L4" s="101"/>
      <c r="M4" s="101"/>
      <c r="N4" s="101"/>
      <c r="O4" s="101"/>
      <c r="P4" s="101"/>
      <c r="DA4" s="76"/>
      <c r="DB4" s="57"/>
      <c r="DC4" s="76"/>
      <c r="DD4" s="57"/>
      <c r="DE4" s="58"/>
    </row>
    <row r="5" spans="1:109" s="71" customFormat="1" ht="15" customHeight="1" x14ac:dyDescent="0.2">
      <c r="A5" s="82" t="s">
        <v>234</v>
      </c>
      <c r="B5" s="77" t="s">
        <v>178</v>
      </c>
      <c r="C5" s="96" t="str">
        <f>[1]!HsSetValue(D5,"FASTR","Scenario#"&amp;O5&amp;";Year#"&amp;H5&amp;";Period#"&amp;G5&amp;";View#"&amp;P5&amp;";Entity#"&amp;F5&amp;";Value#"&amp;I5&amp;";Account#"&amp;E5&amp;";ICP#"&amp;J5&amp;";Custom1#"&amp;K5&amp;";Custom2#"&amp;L5&amp;";Custom3#"&amp;M5&amp;";Custom4#"&amp;N5&amp;"")</f>
        <v>#No Connection</v>
      </c>
      <c r="D5" s="197"/>
      <c r="E5" s="82" t="s">
        <v>236</v>
      </c>
      <c r="F5" s="71" t="e">
        <f>$F$2</f>
        <v>#N/A</v>
      </c>
      <c r="G5" s="71" t="str">
        <f t="shared" ref="G5:P6" si="0">+G$11</f>
        <v>12</v>
      </c>
      <c r="H5" s="73">
        <f>+H$2</f>
        <v>2019</v>
      </c>
      <c r="I5" s="71" t="str">
        <f t="shared" si="0"/>
        <v>&lt;entity currency&gt;</v>
      </c>
      <c r="J5" s="71" t="str">
        <f t="shared" si="0"/>
        <v>[icp none]</v>
      </c>
      <c r="K5" s="71" t="str">
        <f t="shared" si="0"/>
        <v>[none]</v>
      </c>
      <c r="L5" s="71" t="str">
        <f t="shared" si="0"/>
        <v>[none]</v>
      </c>
      <c r="M5" s="71" t="str">
        <f t="shared" si="0"/>
        <v>[none]</v>
      </c>
      <c r="N5" s="71" t="str">
        <f t="shared" si="0"/>
        <v>[none]</v>
      </c>
      <c r="O5" s="71" t="str">
        <f t="shared" si="0"/>
        <v>Actual</v>
      </c>
      <c r="P5" s="71" t="str">
        <f t="shared" si="0"/>
        <v>YTD</v>
      </c>
      <c r="DA5" s="79"/>
      <c r="DB5" s="72"/>
      <c r="DC5" s="79"/>
      <c r="DD5" s="72"/>
      <c r="DE5" s="73"/>
    </row>
    <row r="6" spans="1:109" s="60" customFormat="1" ht="15" customHeight="1" x14ac:dyDescent="0.2">
      <c r="A6" s="60" t="s">
        <v>234</v>
      </c>
      <c r="B6" s="61" t="s">
        <v>186</v>
      </c>
      <c r="C6" s="97" t="str">
        <f>[1]!HsSetValue(D6,"FASTR","Scenario#"&amp;O6&amp;";Year#"&amp;H6&amp;";Period#"&amp;G6&amp;";View#"&amp;P6&amp;";Entity#"&amp;F6&amp;";Value#"&amp;I6&amp;";Account#"&amp;E6&amp;";ICP#"&amp;J6&amp;";Custom1#"&amp;K6&amp;";Custom2#"&amp;L6&amp;";Custom3#"&amp;M6&amp;";Custom4#"&amp;N6&amp;"")</f>
        <v>#No Connection</v>
      </c>
      <c r="D6" s="80">
        <f>IF('Not Applicable Form'!$D$20="Not Applicable",1,2)</f>
        <v>2</v>
      </c>
      <c r="E6" s="115" t="s">
        <v>237</v>
      </c>
      <c r="F6" s="56" t="e">
        <f>$F$2</f>
        <v>#N/A</v>
      </c>
      <c r="G6" s="56" t="str">
        <f t="shared" si="0"/>
        <v>12</v>
      </c>
      <c r="H6" s="166">
        <f>+H$2</f>
        <v>2019</v>
      </c>
      <c r="I6" s="56" t="str">
        <f t="shared" si="0"/>
        <v>&lt;entity currency&gt;</v>
      </c>
      <c r="J6" s="56" t="str">
        <f t="shared" si="0"/>
        <v>[icp none]</v>
      </c>
      <c r="K6" s="56" t="str">
        <f t="shared" si="0"/>
        <v>[none]</v>
      </c>
      <c r="L6" s="56" t="str">
        <f t="shared" si="0"/>
        <v>[none]</v>
      </c>
      <c r="M6" s="56" t="str">
        <f t="shared" si="0"/>
        <v>[none]</v>
      </c>
      <c r="N6" s="56" t="str">
        <f t="shared" si="0"/>
        <v>[none]</v>
      </c>
      <c r="O6" s="56" t="str">
        <f t="shared" si="0"/>
        <v>Actual</v>
      </c>
      <c r="P6" s="56" t="str">
        <f t="shared" si="0"/>
        <v>YTD</v>
      </c>
      <c r="DE6" s="116"/>
    </row>
    <row r="7" spans="1:109" s="56" customFormat="1" ht="15" customHeight="1" x14ac:dyDescent="0.2">
      <c r="A7" s="101"/>
      <c r="B7" s="101"/>
      <c r="C7" s="102"/>
      <c r="D7" s="103"/>
      <c r="E7" s="104"/>
      <c r="F7" s="101"/>
      <c r="G7" s="101"/>
      <c r="H7" s="119"/>
      <c r="I7" s="101"/>
      <c r="J7" s="101"/>
      <c r="K7" s="101"/>
      <c r="L7" s="101"/>
      <c r="M7" s="101"/>
      <c r="N7" s="101"/>
      <c r="O7" s="101"/>
      <c r="P7" s="101"/>
      <c r="DA7" s="76"/>
      <c r="DB7" s="57"/>
      <c r="DC7" s="76"/>
      <c r="DD7" s="57"/>
      <c r="DE7" s="58"/>
    </row>
    <row r="8" spans="1:109" s="71" customFormat="1" ht="15" customHeight="1" x14ac:dyDescent="0.2">
      <c r="A8" s="82" t="s">
        <v>234</v>
      </c>
      <c r="B8" s="77" t="s">
        <v>178</v>
      </c>
      <c r="C8" s="96" t="str">
        <f>[1]!HsSetValue(D8,"FASTR","Scenario#"&amp;O8&amp;";Year#"&amp;H8&amp;";Period#"&amp;G8&amp;";View#"&amp;P8&amp;";Entity#"&amp;F8&amp;";Value#"&amp;I8&amp;";Account#"&amp;E8&amp;";ICP#"&amp;J8&amp;";Custom1#"&amp;K8&amp;";Custom2#"&amp;L8&amp;";Custom3#"&amp;M8&amp;";Custom4#"&amp;N8&amp;"")</f>
        <v>#No Connection</v>
      </c>
      <c r="D8" s="197"/>
      <c r="E8" s="82" t="s">
        <v>236</v>
      </c>
      <c r="F8" s="71" t="e">
        <f>$F$2</f>
        <v>#N/A</v>
      </c>
      <c r="G8" s="71" t="str">
        <f t="shared" ref="G8:P9" si="1">+G$11</f>
        <v>12</v>
      </c>
      <c r="H8" s="73">
        <f>+H$2</f>
        <v>2019</v>
      </c>
      <c r="I8" s="71" t="str">
        <f t="shared" si="1"/>
        <v>&lt;entity currency&gt;</v>
      </c>
      <c r="J8" s="71" t="str">
        <f t="shared" si="1"/>
        <v>[icp none]</v>
      </c>
      <c r="K8" s="71" t="str">
        <f t="shared" si="1"/>
        <v>[none]</v>
      </c>
      <c r="L8" s="71" t="str">
        <f t="shared" si="1"/>
        <v>[none]</v>
      </c>
      <c r="M8" s="71" t="str">
        <f t="shared" si="1"/>
        <v>[none]</v>
      </c>
      <c r="N8" s="71" t="str">
        <f t="shared" si="1"/>
        <v>[none]</v>
      </c>
      <c r="O8" s="71" t="str">
        <f t="shared" si="1"/>
        <v>Actual</v>
      </c>
      <c r="P8" s="71" t="str">
        <f t="shared" si="1"/>
        <v>YTD</v>
      </c>
      <c r="DA8" s="79"/>
      <c r="DB8" s="72"/>
      <c r="DC8" s="79"/>
      <c r="DD8" s="72"/>
      <c r="DE8" s="73"/>
    </row>
    <row r="9" spans="1:109" s="60" customFormat="1" ht="15" customHeight="1" x14ac:dyDescent="0.2">
      <c r="A9" s="60" t="s">
        <v>234</v>
      </c>
      <c r="B9" s="61" t="s">
        <v>186</v>
      </c>
      <c r="C9" s="97" t="str">
        <f>[1]!HsSetValue(D9,"FASTR","Scenario#"&amp;O9&amp;";Year#"&amp;H9&amp;";Period#"&amp;G9&amp;";View#"&amp;P9&amp;";Entity#"&amp;F9&amp;";Value#"&amp;I9&amp;";Account#"&amp;E9&amp;";ICP#"&amp;J9&amp;";Custom1#"&amp;K9&amp;";Custom2#"&amp;L9&amp;";Custom3#"&amp;M9&amp;";Custom4#"&amp;N9&amp;"")</f>
        <v>#No Connection</v>
      </c>
      <c r="D9" s="80">
        <f>IF('Not Applicable Form'!$D$21="Not Applicable",1,2)</f>
        <v>2</v>
      </c>
      <c r="E9" s="115" t="s">
        <v>237</v>
      </c>
      <c r="F9" s="56" t="e">
        <f>$F$2</f>
        <v>#N/A</v>
      </c>
      <c r="G9" s="56" t="str">
        <f t="shared" si="1"/>
        <v>12</v>
      </c>
      <c r="H9" s="166">
        <f>+H$2</f>
        <v>2019</v>
      </c>
      <c r="I9" s="56" t="str">
        <f t="shared" si="1"/>
        <v>&lt;entity currency&gt;</v>
      </c>
      <c r="J9" s="56" t="str">
        <f t="shared" si="1"/>
        <v>[icp none]</v>
      </c>
      <c r="K9" s="56" t="str">
        <f t="shared" si="1"/>
        <v>[none]</v>
      </c>
      <c r="L9" s="56" t="str">
        <f t="shared" si="1"/>
        <v>[none]</v>
      </c>
      <c r="M9" s="56" t="str">
        <f t="shared" si="1"/>
        <v>[none]</v>
      </c>
      <c r="N9" s="56" t="str">
        <f t="shared" si="1"/>
        <v>[none]</v>
      </c>
      <c r="O9" s="56" t="str">
        <f t="shared" si="1"/>
        <v>Actual</v>
      </c>
      <c r="P9" s="56" t="str">
        <f t="shared" si="1"/>
        <v>YTD</v>
      </c>
      <c r="DE9" s="116"/>
    </row>
    <row r="10" spans="1:109" s="56" customFormat="1" ht="15" customHeight="1" x14ac:dyDescent="0.2">
      <c r="A10" s="101"/>
      <c r="B10" s="101"/>
      <c r="C10" s="102"/>
      <c r="D10" s="103"/>
      <c r="E10" s="104"/>
      <c r="F10" s="101"/>
      <c r="G10" s="101"/>
      <c r="H10" s="119"/>
      <c r="I10" s="101"/>
      <c r="J10" s="101"/>
      <c r="K10" s="101"/>
      <c r="L10" s="101"/>
      <c r="M10" s="101"/>
      <c r="N10" s="101"/>
      <c r="O10" s="101"/>
      <c r="P10" s="101"/>
      <c r="DA10" s="76"/>
      <c r="DB10" s="57"/>
      <c r="DC10" s="76"/>
      <c r="DD10" s="57"/>
      <c r="DE10" s="58"/>
    </row>
    <row r="11" spans="1:109" s="71" customFormat="1" ht="15" customHeight="1" x14ac:dyDescent="0.2">
      <c r="A11" s="77" t="s">
        <v>177</v>
      </c>
      <c r="B11" s="77" t="s">
        <v>178</v>
      </c>
      <c r="C11" s="94" t="str">
        <f>[1]!HsSetValue(D11,"FASTR","Scenario#"&amp;O11&amp;";Year#"&amp;H11&amp;";Period#"&amp;G11&amp;";View#"&amp;P11&amp;";Entity#"&amp;F11&amp;";Value#"&amp;I11&amp;";Account#"&amp;E11&amp;";ICP#"&amp;J11&amp;";Custom1#"&amp;K11&amp;";Custom2#"&amp;L11&amp;";Custom3#"&amp;M11&amp;";Custom4#"&amp;N11&amp;"")</f>
        <v>#No Connection</v>
      </c>
      <c r="D11" s="197"/>
      <c r="E11" s="78" t="s">
        <v>179</v>
      </c>
      <c r="F11" s="71" t="e">
        <f t="shared" ref="F11:F12" si="2">$F$2</f>
        <v>#N/A</v>
      </c>
      <c r="G11" s="70" t="s">
        <v>180</v>
      </c>
      <c r="H11" s="73">
        <f>+H$2</f>
        <v>2019</v>
      </c>
      <c r="I11" s="71" t="s">
        <v>181</v>
      </c>
      <c r="J11" s="71" t="s">
        <v>182</v>
      </c>
      <c r="K11" s="71" t="s">
        <v>183</v>
      </c>
      <c r="L11" s="71" t="s">
        <v>183</v>
      </c>
      <c r="M11" s="71" t="s">
        <v>183</v>
      </c>
      <c r="N11" s="71" t="s">
        <v>183</v>
      </c>
      <c r="O11" s="71" t="s">
        <v>184</v>
      </c>
      <c r="P11" s="71" t="s">
        <v>185</v>
      </c>
      <c r="DA11" s="79"/>
      <c r="DB11" s="72"/>
      <c r="DC11" s="79"/>
      <c r="DD11" s="72"/>
      <c r="DE11" s="73"/>
    </row>
    <row r="12" spans="1:109" s="56" customFormat="1" ht="15" customHeight="1" x14ac:dyDescent="0.2">
      <c r="A12" s="59" t="s">
        <v>177</v>
      </c>
      <c r="B12" s="59" t="s">
        <v>235</v>
      </c>
      <c r="C12" s="95" t="str">
        <f>[1]!HsSetValue(D12,"FASTR","Scenario#"&amp;O12&amp;";Year#"&amp;H12&amp;";Period#"&amp;G12&amp;";View#"&amp;P12&amp;";Entity#"&amp;F12&amp;";Value#"&amp;I12&amp;";Account#"&amp;E12&amp;";ICP#"&amp;J12&amp;";Custom1#"&amp;K12&amp;";Custom2#"&amp;L12&amp;";Custom3#"&amp;M12&amp;";Custom4#"&amp;N12&amp;"")</f>
        <v>#No Connection</v>
      </c>
      <c r="D12" s="80">
        <f>IF('Not Applicable Form'!$D$21="Not Applicable",1,2)</f>
        <v>2</v>
      </c>
      <c r="E12" s="81" t="s">
        <v>187</v>
      </c>
      <c r="F12" s="56" t="e">
        <f t="shared" si="2"/>
        <v>#N/A</v>
      </c>
      <c r="G12" s="56" t="str">
        <f t="shared" ref="G12:P12" si="3">+G$11</f>
        <v>12</v>
      </c>
      <c r="H12" s="166">
        <f>+H$2</f>
        <v>2019</v>
      </c>
      <c r="I12" s="56" t="str">
        <f t="shared" si="3"/>
        <v>&lt;entity currency&gt;</v>
      </c>
      <c r="J12" s="56" t="str">
        <f t="shared" si="3"/>
        <v>[icp none]</v>
      </c>
      <c r="K12" s="56" t="str">
        <f t="shared" si="3"/>
        <v>[none]</v>
      </c>
      <c r="L12" s="56" t="str">
        <f t="shared" si="3"/>
        <v>[none]</v>
      </c>
      <c r="M12" s="56" t="str">
        <f t="shared" si="3"/>
        <v>[none]</v>
      </c>
      <c r="N12" s="56" t="str">
        <f t="shared" si="3"/>
        <v>[none]</v>
      </c>
      <c r="O12" s="56" t="str">
        <f t="shared" si="3"/>
        <v>Actual</v>
      </c>
      <c r="P12" s="56" t="str">
        <f t="shared" si="3"/>
        <v>YTD</v>
      </c>
      <c r="DA12" s="76"/>
      <c r="DB12" s="57"/>
      <c r="DC12" s="76"/>
      <c r="DD12" s="57"/>
      <c r="DE12" s="58"/>
    </row>
    <row r="13" spans="1:109" s="56" customFormat="1" ht="15" customHeight="1" x14ac:dyDescent="0.2">
      <c r="A13" s="101"/>
      <c r="B13" s="101"/>
      <c r="C13" s="102"/>
      <c r="D13" s="103"/>
      <c r="E13" s="104"/>
      <c r="F13" s="101"/>
      <c r="G13" s="101"/>
      <c r="H13" s="119"/>
      <c r="I13" s="101"/>
      <c r="J13" s="101"/>
      <c r="K13" s="101"/>
      <c r="L13" s="101"/>
      <c r="M13" s="101"/>
      <c r="N13" s="101"/>
      <c r="O13" s="101"/>
      <c r="P13" s="101"/>
      <c r="DA13" s="76"/>
      <c r="DB13" s="57"/>
      <c r="DC13" s="76"/>
      <c r="DD13" s="57"/>
      <c r="DE13" s="58"/>
    </row>
    <row r="14" spans="1:109" s="71" customFormat="1" ht="15" customHeight="1" x14ac:dyDescent="0.2">
      <c r="A14" s="82" t="s">
        <v>188</v>
      </c>
      <c r="B14" s="77" t="s">
        <v>178</v>
      </c>
      <c r="C14" s="96" t="str">
        <f>[1]!HsSetValue(D14,"FASTR","Scenario#"&amp;O14&amp;";Year#"&amp;H14&amp;";Period#"&amp;G14&amp;";View#"&amp;P14&amp;";Entity#"&amp;F14&amp;";Value#"&amp;I14&amp;";Account#"&amp;E14&amp;";ICP#"&amp;J14&amp;";Custom1#"&amp;K14&amp;";Custom2#"&amp;L14&amp;";Custom3#"&amp;M14&amp;";Custom4#"&amp;N14&amp;"")</f>
        <v>#No Connection</v>
      </c>
      <c r="D14" s="197"/>
      <c r="E14" s="82" t="s">
        <v>218</v>
      </c>
      <c r="F14" s="71" t="e">
        <f t="shared" ref="F14:F15" si="4">$F$2</f>
        <v>#N/A</v>
      </c>
      <c r="G14" s="71" t="str">
        <f t="shared" ref="G14:P15" si="5">+G$11</f>
        <v>12</v>
      </c>
      <c r="H14" s="73">
        <f>+H$2</f>
        <v>2019</v>
      </c>
      <c r="I14" s="71" t="str">
        <f t="shared" si="5"/>
        <v>&lt;entity currency&gt;</v>
      </c>
      <c r="J14" s="71" t="str">
        <f t="shared" si="5"/>
        <v>[icp none]</v>
      </c>
      <c r="K14" s="71" t="str">
        <f t="shared" si="5"/>
        <v>[none]</v>
      </c>
      <c r="L14" s="71" t="str">
        <f t="shared" si="5"/>
        <v>[none]</v>
      </c>
      <c r="M14" s="71" t="str">
        <f t="shared" si="5"/>
        <v>[none]</v>
      </c>
      <c r="N14" s="71" t="str">
        <f t="shared" si="5"/>
        <v>[none]</v>
      </c>
      <c r="O14" s="71" t="str">
        <f t="shared" si="5"/>
        <v>Actual</v>
      </c>
      <c r="P14" s="71" t="str">
        <f t="shared" si="5"/>
        <v>YTD</v>
      </c>
      <c r="DA14" s="79"/>
      <c r="DB14" s="72"/>
      <c r="DC14" s="79"/>
      <c r="DD14" s="72"/>
      <c r="DE14" s="73"/>
    </row>
    <row r="15" spans="1:109" s="60" customFormat="1" ht="15" customHeight="1" x14ac:dyDescent="0.2">
      <c r="A15" s="60" t="s">
        <v>188</v>
      </c>
      <c r="B15" s="61" t="s">
        <v>186</v>
      </c>
      <c r="C15" s="97" t="str">
        <f>[1]!HsSetValue(D15,"FASTR","Scenario#"&amp;O15&amp;";Year#"&amp;H15&amp;";Period#"&amp;G15&amp;";View#"&amp;P15&amp;";Entity#"&amp;F15&amp;";Value#"&amp;I15&amp;";Account#"&amp;E15&amp;";ICP#"&amp;J15&amp;";Custom1#"&amp;K15&amp;";Custom2#"&amp;L15&amp;";Custom3#"&amp;M15&amp;";Custom4#"&amp;N15&amp;"")</f>
        <v>#No Connection</v>
      </c>
      <c r="D15" s="80">
        <f>IF('Not Applicable Form'!$D$23="Not Applicable",1,2)</f>
        <v>2</v>
      </c>
      <c r="E15" s="83" t="s">
        <v>189</v>
      </c>
      <c r="F15" s="56" t="e">
        <f t="shared" si="4"/>
        <v>#N/A</v>
      </c>
      <c r="G15" s="56" t="str">
        <f t="shared" si="5"/>
        <v>12</v>
      </c>
      <c r="H15" s="166">
        <f>+H$2</f>
        <v>2019</v>
      </c>
      <c r="I15" s="56" t="str">
        <f t="shared" si="5"/>
        <v>&lt;entity currency&gt;</v>
      </c>
      <c r="J15" s="56" t="str">
        <f t="shared" si="5"/>
        <v>[icp none]</v>
      </c>
      <c r="K15" s="56" t="str">
        <f t="shared" si="5"/>
        <v>[none]</v>
      </c>
      <c r="L15" s="56" t="str">
        <f t="shared" si="5"/>
        <v>[none]</v>
      </c>
      <c r="M15" s="56" t="str">
        <f t="shared" si="5"/>
        <v>[none]</v>
      </c>
      <c r="N15" s="56" t="str">
        <f t="shared" si="5"/>
        <v>[none]</v>
      </c>
      <c r="O15" s="56" t="str">
        <f t="shared" si="5"/>
        <v>Actual</v>
      </c>
      <c r="P15" s="56" t="str">
        <f t="shared" si="5"/>
        <v>YTD</v>
      </c>
      <c r="DE15" s="116"/>
    </row>
    <row r="16" spans="1:109" s="56" customFormat="1" ht="15" customHeight="1" x14ac:dyDescent="0.2">
      <c r="A16" s="101"/>
      <c r="B16" s="101"/>
      <c r="C16" s="102"/>
      <c r="D16" s="103"/>
      <c r="E16" s="104"/>
      <c r="F16" s="101"/>
      <c r="G16" s="101"/>
      <c r="H16" s="119"/>
      <c r="I16" s="101"/>
      <c r="J16" s="101"/>
      <c r="K16" s="101"/>
      <c r="L16" s="101"/>
      <c r="M16" s="101"/>
      <c r="N16" s="101"/>
      <c r="O16" s="101"/>
      <c r="P16" s="101"/>
      <c r="DA16" s="76"/>
      <c r="DB16" s="57"/>
      <c r="DC16" s="76"/>
      <c r="DD16" s="57"/>
      <c r="DE16" s="58"/>
    </row>
    <row r="17" spans="1:109" s="71" customFormat="1" ht="15" customHeight="1" x14ac:dyDescent="0.2">
      <c r="A17" s="82" t="s">
        <v>188</v>
      </c>
      <c r="B17" s="77" t="s">
        <v>178</v>
      </c>
      <c r="C17" s="96" t="str">
        <f>[1]!HsSetValue(D17,"FASTR","Scenario#"&amp;O17&amp;";Year#"&amp;H17&amp;";Period#"&amp;G17&amp;";View#"&amp;P17&amp;";Entity#"&amp;F17&amp;";Value#"&amp;I17&amp;";Account#"&amp;E17&amp;";ICP#"&amp;J17&amp;";Custom1#"&amp;K17&amp;";Custom2#"&amp;L17&amp;";Custom3#"&amp;M17&amp;";Custom4#"&amp;N17&amp;"")</f>
        <v>#No Connection</v>
      </c>
      <c r="D17" s="197"/>
      <c r="E17" s="82" t="s">
        <v>218</v>
      </c>
      <c r="F17" s="71" t="e">
        <f t="shared" ref="F17:F18" si="6">$F$2</f>
        <v>#N/A</v>
      </c>
      <c r="G17" s="71" t="str">
        <f t="shared" ref="G17:P18" si="7">+G$11</f>
        <v>12</v>
      </c>
      <c r="H17" s="73">
        <f>+H$2</f>
        <v>2019</v>
      </c>
      <c r="I17" s="71" t="str">
        <f t="shared" si="7"/>
        <v>&lt;entity currency&gt;</v>
      </c>
      <c r="J17" s="71" t="str">
        <f t="shared" si="7"/>
        <v>[icp none]</v>
      </c>
      <c r="K17" s="71" t="str">
        <f t="shared" si="7"/>
        <v>[none]</v>
      </c>
      <c r="L17" s="71" t="str">
        <f t="shared" si="7"/>
        <v>[none]</v>
      </c>
      <c r="M17" s="71" t="str">
        <f t="shared" si="7"/>
        <v>[none]</v>
      </c>
      <c r="N17" s="71" t="str">
        <f t="shared" si="7"/>
        <v>[none]</v>
      </c>
      <c r="O17" s="71" t="str">
        <f t="shared" si="7"/>
        <v>Actual</v>
      </c>
      <c r="P17" s="71" t="str">
        <f t="shared" si="7"/>
        <v>YTD</v>
      </c>
      <c r="DA17" s="79"/>
      <c r="DB17" s="72"/>
      <c r="DC17" s="79"/>
      <c r="DD17" s="72"/>
      <c r="DE17" s="73"/>
    </row>
    <row r="18" spans="1:109" s="60" customFormat="1" ht="15" customHeight="1" x14ac:dyDescent="0.2">
      <c r="A18" s="60" t="s">
        <v>188</v>
      </c>
      <c r="B18" s="61" t="s">
        <v>186</v>
      </c>
      <c r="C18" s="97" t="str">
        <f>[1]!HsSetValue(D18,"FASTR","Scenario#"&amp;O18&amp;";Year#"&amp;H18&amp;";Period#"&amp;G18&amp;";View#"&amp;P18&amp;";Entity#"&amp;F18&amp;";Value#"&amp;I18&amp;";Account#"&amp;E18&amp;";ICP#"&amp;J18&amp;";Custom1#"&amp;K18&amp;";Custom2#"&amp;L18&amp;";Custom3#"&amp;M18&amp;";Custom4#"&amp;N18&amp;"")</f>
        <v>#No Connection</v>
      </c>
      <c r="D18" s="80">
        <f>IF('Not Applicable Form'!$D$24="Not Applicable",1,2)</f>
        <v>2</v>
      </c>
      <c r="E18" s="83" t="s">
        <v>189</v>
      </c>
      <c r="F18" s="56" t="e">
        <f t="shared" si="6"/>
        <v>#N/A</v>
      </c>
      <c r="G18" s="56" t="str">
        <f t="shared" si="7"/>
        <v>12</v>
      </c>
      <c r="H18" s="166">
        <f>+H$2</f>
        <v>2019</v>
      </c>
      <c r="I18" s="56" t="str">
        <f t="shared" si="7"/>
        <v>&lt;entity currency&gt;</v>
      </c>
      <c r="J18" s="56" t="str">
        <f t="shared" si="7"/>
        <v>[icp none]</v>
      </c>
      <c r="K18" s="56" t="str">
        <f t="shared" si="7"/>
        <v>[none]</v>
      </c>
      <c r="L18" s="56" t="str">
        <f t="shared" si="7"/>
        <v>[none]</v>
      </c>
      <c r="M18" s="56" t="str">
        <f t="shared" si="7"/>
        <v>[none]</v>
      </c>
      <c r="N18" s="56" t="str">
        <f t="shared" si="7"/>
        <v>[none]</v>
      </c>
      <c r="O18" s="56" t="str">
        <f t="shared" si="7"/>
        <v>Actual</v>
      </c>
      <c r="P18" s="56" t="str">
        <f t="shared" si="7"/>
        <v>YTD</v>
      </c>
      <c r="DE18" s="116"/>
    </row>
    <row r="19" spans="1:109" s="56" customFormat="1" ht="15" customHeight="1" x14ac:dyDescent="0.2">
      <c r="A19" s="101"/>
      <c r="B19" s="101"/>
      <c r="C19" s="102"/>
      <c r="D19" s="103"/>
      <c r="E19" s="104"/>
      <c r="F19" s="101"/>
      <c r="G19" s="101"/>
      <c r="H19" s="119"/>
      <c r="I19" s="101"/>
      <c r="J19" s="101"/>
      <c r="K19" s="101"/>
      <c r="L19" s="101"/>
      <c r="M19" s="101"/>
      <c r="N19" s="101"/>
      <c r="O19" s="101"/>
      <c r="P19" s="101"/>
      <c r="DA19" s="76"/>
      <c r="DB19" s="57"/>
      <c r="DC19" s="76"/>
      <c r="DD19" s="57"/>
      <c r="DE19" s="58"/>
    </row>
    <row r="20" spans="1:109" s="71" customFormat="1" ht="15" customHeight="1" x14ac:dyDescent="0.2">
      <c r="A20" s="82" t="s">
        <v>188</v>
      </c>
      <c r="B20" s="77" t="s">
        <v>178</v>
      </c>
      <c r="C20" s="96" t="str">
        <f>[1]!HsSetValue(D20,"FASTR","Scenario#"&amp;O20&amp;";Year#"&amp;H20&amp;";Period#"&amp;G20&amp;";View#"&amp;P20&amp;";Entity#"&amp;F20&amp;";Value#"&amp;I20&amp;";Account#"&amp;E20&amp;";ICP#"&amp;J20&amp;";Custom1#"&amp;K20&amp;";Custom2#"&amp;L20&amp;";Custom3#"&amp;M20&amp;";Custom4#"&amp;N20&amp;"")</f>
        <v>#No Connection</v>
      </c>
      <c r="D20" s="197"/>
      <c r="E20" s="82" t="s">
        <v>218</v>
      </c>
      <c r="F20" s="71" t="e">
        <f t="shared" ref="F20:F21" si="8">$F$2</f>
        <v>#N/A</v>
      </c>
      <c r="G20" s="71" t="str">
        <f t="shared" ref="G20:P21" si="9">+G$11</f>
        <v>12</v>
      </c>
      <c r="H20" s="73">
        <f>+H$2</f>
        <v>2019</v>
      </c>
      <c r="I20" s="71" t="str">
        <f t="shared" si="9"/>
        <v>&lt;entity currency&gt;</v>
      </c>
      <c r="J20" s="71" t="str">
        <f t="shared" si="9"/>
        <v>[icp none]</v>
      </c>
      <c r="K20" s="71" t="str">
        <f t="shared" si="9"/>
        <v>[none]</v>
      </c>
      <c r="L20" s="71" t="str">
        <f t="shared" si="9"/>
        <v>[none]</v>
      </c>
      <c r="M20" s="71" t="str">
        <f t="shared" si="9"/>
        <v>[none]</v>
      </c>
      <c r="N20" s="71" t="str">
        <f t="shared" si="9"/>
        <v>[none]</v>
      </c>
      <c r="O20" s="71" t="str">
        <f t="shared" si="9"/>
        <v>Actual</v>
      </c>
      <c r="P20" s="71" t="str">
        <f t="shared" si="9"/>
        <v>YTD</v>
      </c>
      <c r="DA20" s="79"/>
      <c r="DB20" s="72"/>
      <c r="DC20" s="79"/>
      <c r="DD20" s="72"/>
      <c r="DE20" s="73"/>
    </row>
    <row r="21" spans="1:109" s="60" customFormat="1" ht="15" customHeight="1" x14ac:dyDescent="0.2">
      <c r="A21" s="60" t="s">
        <v>188</v>
      </c>
      <c r="B21" s="61" t="s">
        <v>186</v>
      </c>
      <c r="C21" s="97" t="str">
        <f>[1]!HsSetValue(D21,"FASTR","Scenario#"&amp;O21&amp;";Year#"&amp;H21&amp;";Period#"&amp;G21&amp;";View#"&amp;P21&amp;";Entity#"&amp;F21&amp;";Value#"&amp;I21&amp;";Account#"&amp;E21&amp;";ICP#"&amp;J21&amp;";Custom1#"&amp;K21&amp;";Custom2#"&amp;L21&amp;";Custom3#"&amp;M21&amp;";Custom4#"&amp;N21&amp;"")</f>
        <v>#No Connection</v>
      </c>
      <c r="D21" s="80">
        <f>IF('Not Applicable Form'!$D$25="Not Applicable",1,2)</f>
        <v>2</v>
      </c>
      <c r="E21" s="83" t="s">
        <v>189</v>
      </c>
      <c r="F21" s="56" t="e">
        <f t="shared" si="8"/>
        <v>#N/A</v>
      </c>
      <c r="G21" s="56" t="str">
        <f t="shared" si="9"/>
        <v>12</v>
      </c>
      <c r="H21" s="166">
        <f>+H$2</f>
        <v>2019</v>
      </c>
      <c r="I21" s="56" t="str">
        <f t="shared" si="9"/>
        <v>&lt;entity currency&gt;</v>
      </c>
      <c r="J21" s="56" t="str">
        <f t="shared" si="9"/>
        <v>[icp none]</v>
      </c>
      <c r="K21" s="56" t="str">
        <f t="shared" si="9"/>
        <v>[none]</v>
      </c>
      <c r="L21" s="56" t="str">
        <f t="shared" si="9"/>
        <v>[none]</v>
      </c>
      <c r="M21" s="56" t="str">
        <f t="shared" si="9"/>
        <v>[none]</v>
      </c>
      <c r="N21" s="56" t="str">
        <f t="shared" si="9"/>
        <v>[none]</v>
      </c>
      <c r="O21" s="56" t="str">
        <f t="shared" si="9"/>
        <v>Actual</v>
      </c>
      <c r="P21" s="56" t="str">
        <f t="shared" si="9"/>
        <v>YTD</v>
      </c>
      <c r="DE21" s="116"/>
    </row>
    <row r="22" spans="1:109" s="56" customFormat="1" ht="15" customHeight="1" x14ac:dyDescent="0.2">
      <c r="A22" s="101"/>
      <c r="B22" s="101"/>
      <c r="C22" s="102"/>
      <c r="D22" s="103"/>
      <c r="E22" s="104"/>
      <c r="F22" s="101"/>
      <c r="G22" s="101"/>
      <c r="H22" s="119"/>
      <c r="I22" s="101"/>
      <c r="J22" s="101"/>
      <c r="K22" s="101"/>
      <c r="L22" s="101"/>
      <c r="M22" s="101"/>
      <c r="N22" s="101"/>
      <c r="O22" s="101"/>
      <c r="P22" s="101"/>
      <c r="DA22" s="76"/>
      <c r="DB22" s="57"/>
      <c r="DC22" s="76"/>
      <c r="DD22" s="57"/>
      <c r="DE22" s="58"/>
    </row>
    <row r="23" spans="1:109" s="71" customFormat="1" ht="15" customHeight="1" x14ac:dyDescent="0.2">
      <c r="A23" s="84" t="str">
        <f>+A24</f>
        <v>Classification Revenue</v>
      </c>
      <c r="B23" s="77" t="s">
        <v>178</v>
      </c>
      <c r="C23" s="96" t="str">
        <f>[1]!HsSetValue(D23,"FASTR","Scenario#"&amp;O23&amp;";Year#"&amp;H23&amp;";Period#"&amp;G23&amp;";View#"&amp;P23&amp;";Entity#"&amp;F23&amp;";Value#"&amp;I23&amp;";Account#"&amp;E23&amp;";ICP#"&amp;J23&amp;";Custom1#"&amp;K23&amp;";Custom2#"&amp;L23&amp;";Custom3#"&amp;M23&amp;";Custom4#"&amp;N23&amp;"")</f>
        <v>#No Connection</v>
      </c>
      <c r="D23" s="197"/>
      <c r="E23" s="82" t="s">
        <v>219</v>
      </c>
      <c r="F23" s="71" t="e">
        <f t="shared" ref="F23:F24" si="10">$F$2</f>
        <v>#N/A</v>
      </c>
      <c r="G23" s="71" t="str">
        <f t="shared" ref="G23:P24" si="11">+G$11</f>
        <v>12</v>
      </c>
      <c r="H23" s="73">
        <f>+H$2</f>
        <v>2019</v>
      </c>
      <c r="I23" s="71" t="str">
        <f t="shared" si="11"/>
        <v>&lt;entity currency&gt;</v>
      </c>
      <c r="J23" s="71" t="str">
        <f t="shared" si="11"/>
        <v>[icp none]</v>
      </c>
      <c r="K23" s="71" t="str">
        <f t="shared" si="11"/>
        <v>[none]</v>
      </c>
      <c r="L23" s="71" t="str">
        <f t="shared" si="11"/>
        <v>[none]</v>
      </c>
      <c r="M23" s="71" t="str">
        <f t="shared" si="11"/>
        <v>[none]</v>
      </c>
      <c r="N23" s="71" t="str">
        <f t="shared" si="11"/>
        <v>[none]</v>
      </c>
      <c r="O23" s="71" t="str">
        <f t="shared" si="11"/>
        <v>Actual</v>
      </c>
      <c r="P23" s="71" t="str">
        <f t="shared" si="11"/>
        <v>YTD</v>
      </c>
      <c r="DA23" s="79"/>
      <c r="DB23" s="72"/>
      <c r="DC23" s="79"/>
      <c r="DD23" s="72"/>
      <c r="DE23" s="73"/>
    </row>
    <row r="24" spans="1:109" ht="15" customHeight="1" x14ac:dyDescent="0.2">
      <c r="A24" s="62" t="s">
        <v>190</v>
      </c>
      <c r="B24" s="62" t="s">
        <v>186</v>
      </c>
      <c r="C24" s="98" t="str">
        <f>[1]!HsSetValue(D24,"FASTR","Scenario#"&amp;O24&amp;";Year#"&amp;H24&amp;";Period#"&amp;G24&amp;";View#"&amp;P24&amp;";Entity#"&amp;F24&amp;";Value#"&amp;I24&amp;";Account#"&amp;E24&amp;";ICP#"&amp;J24&amp;";Custom1#"&amp;K24&amp;";Custom2#"&amp;L24&amp;";Custom3#"&amp;M24&amp;";Custom4#"&amp;N24&amp;"")</f>
        <v>#No Connection</v>
      </c>
      <c r="D24" s="85">
        <f>IF('Not Applicable Form'!$D$26="Not Applicable",1,2)</f>
        <v>2</v>
      </c>
      <c r="E24" s="86" t="s">
        <v>191</v>
      </c>
      <c r="F24" s="56" t="e">
        <f t="shared" si="10"/>
        <v>#N/A</v>
      </c>
      <c r="G24" s="56" t="str">
        <f t="shared" si="11"/>
        <v>12</v>
      </c>
      <c r="H24" s="166">
        <f>+H$2</f>
        <v>2019</v>
      </c>
      <c r="I24" s="56" t="str">
        <f t="shared" si="11"/>
        <v>&lt;entity currency&gt;</v>
      </c>
      <c r="J24" s="56" t="str">
        <f t="shared" si="11"/>
        <v>[icp none]</v>
      </c>
      <c r="K24" s="56" t="str">
        <f t="shared" si="11"/>
        <v>[none]</v>
      </c>
      <c r="L24" s="56" t="str">
        <f t="shared" si="11"/>
        <v>[none]</v>
      </c>
      <c r="M24" s="56" t="str">
        <f t="shared" si="11"/>
        <v>[none]</v>
      </c>
      <c r="N24" s="56" t="str">
        <f t="shared" si="11"/>
        <v>[none]</v>
      </c>
      <c r="O24" s="56" t="str">
        <f t="shared" si="11"/>
        <v>Actual</v>
      </c>
      <c r="P24" s="56" t="str">
        <f t="shared" si="11"/>
        <v>YTD</v>
      </c>
    </row>
    <row r="25" spans="1:109" s="56" customFormat="1" ht="15" customHeight="1" x14ac:dyDescent="0.2">
      <c r="A25" s="101"/>
      <c r="B25" s="101"/>
      <c r="C25" s="102"/>
      <c r="D25" s="103"/>
      <c r="E25" s="104"/>
      <c r="F25" s="101"/>
      <c r="G25" s="101"/>
      <c r="H25" s="119"/>
      <c r="I25" s="101"/>
      <c r="J25" s="101"/>
      <c r="K25" s="101"/>
      <c r="L25" s="101"/>
      <c r="M25" s="101"/>
      <c r="N25" s="101"/>
      <c r="O25" s="101"/>
      <c r="P25" s="101"/>
      <c r="DA25" s="76"/>
      <c r="DB25" s="57"/>
      <c r="DC25" s="76"/>
      <c r="DD25" s="57"/>
      <c r="DE25" s="58"/>
    </row>
    <row r="26" spans="1:109" s="71" customFormat="1" ht="15" customHeight="1" x14ac:dyDescent="0.2">
      <c r="A26" s="84" t="str">
        <f>+A27</f>
        <v>Capital Assets</v>
      </c>
      <c r="B26" s="77" t="s">
        <v>178</v>
      </c>
      <c r="C26" s="96" t="str">
        <f>[1]!HsSetValue(D26,"FASTR","Scenario#"&amp;O26&amp;";Year#"&amp;H26&amp;";Period#"&amp;G26&amp;";View#"&amp;P26&amp;";Entity#"&amp;F26&amp;";Value#"&amp;I26&amp;";Account#"&amp;E26&amp;";ICP#"&amp;J26&amp;";Custom1#"&amp;K26&amp;";Custom2#"&amp;L26&amp;";Custom3#"&amp;M26&amp;";Custom4#"&amp;N26&amp;"")</f>
        <v>#No Connection</v>
      </c>
      <c r="D26" s="197"/>
      <c r="E26" s="82" t="s">
        <v>220</v>
      </c>
      <c r="F26" s="71" t="e">
        <f t="shared" ref="F26:F31" si="12">$F$2</f>
        <v>#N/A</v>
      </c>
      <c r="G26" s="71" t="str">
        <f t="shared" ref="G26:P31" si="13">+G$11</f>
        <v>12</v>
      </c>
      <c r="H26" s="73">
        <f t="shared" ref="H26:H31" si="14">+H$2</f>
        <v>2019</v>
      </c>
      <c r="I26" s="71" t="str">
        <f t="shared" si="13"/>
        <v>&lt;entity currency&gt;</v>
      </c>
      <c r="J26" s="71" t="str">
        <f t="shared" si="13"/>
        <v>[icp none]</v>
      </c>
      <c r="K26" s="71" t="str">
        <f t="shared" si="13"/>
        <v>[none]</v>
      </c>
      <c r="L26" s="71" t="str">
        <f t="shared" si="13"/>
        <v>[none]</v>
      </c>
      <c r="M26" s="71" t="str">
        <f t="shared" si="13"/>
        <v>[none]</v>
      </c>
      <c r="N26" s="71" t="str">
        <f t="shared" si="13"/>
        <v>[none]</v>
      </c>
      <c r="O26" s="71" t="str">
        <f t="shared" si="13"/>
        <v>Actual</v>
      </c>
      <c r="P26" s="71" t="str">
        <f t="shared" si="13"/>
        <v>YTD</v>
      </c>
      <c r="DA26" s="79"/>
      <c r="DB26" s="72"/>
      <c r="DC26" s="79"/>
      <c r="DD26" s="72"/>
      <c r="DE26" s="73"/>
    </row>
    <row r="27" spans="1:109" ht="15" customHeight="1" x14ac:dyDescent="0.2">
      <c r="A27" s="61" t="s">
        <v>192</v>
      </c>
      <c r="B27" s="61" t="s">
        <v>186</v>
      </c>
      <c r="C27" s="97" t="str">
        <f>[1]!HsSetValue(D27,"FASTR","Scenario#"&amp;O27&amp;";Year#"&amp;H27&amp;";Period#"&amp;G27&amp;";View#"&amp;P27&amp;";Entity#"&amp;F27&amp;";Value#"&amp;I27&amp;";Account#"&amp;E27&amp;";ICP#"&amp;J27&amp;";Custom1#"&amp;K27&amp;";Custom2#"&amp;L27&amp;";Custom3#"&amp;M27&amp;";Custom4#"&amp;N27&amp;"")</f>
        <v>#No Connection</v>
      </c>
      <c r="D27" s="85">
        <f>IF('Not Applicable Form'!$D$27="Not Applicable",1,2)</f>
        <v>2</v>
      </c>
      <c r="E27" s="83" t="s">
        <v>193</v>
      </c>
      <c r="F27" s="56" t="e">
        <f t="shared" si="12"/>
        <v>#N/A</v>
      </c>
      <c r="G27" s="56" t="str">
        <f t="shared" si="13"/>
        <v>12</v>
      </c>
      <c r="H27" s="166">
        <f t="shared" si="14"/>
        <v>2019</v>
      </c>
      <c r="I27" s="56" t="str">
        <f t="shared" si="13"/>
        <v>&lt;entity currency&gt;</v>
      </c>
      <c r="J27" s="56" t="str">
        <f t="shared" si="13"/>
        <v>[icp none]</v>
      </c>
      <c r="K27" s="56" t="str">
        <f t="shared" si="13"/>
        <v>[none]</v>
      </c>
      <c r="L27" s="56" t="str">
        <f t="shared" si="13"/>
        <v>[none]</v>
      </c>
      <c r="M27" s="56" t="str">
        <f t="shared" si="13"/>
        <v>[none]</v>
      </c>
      <c r="N27" s="56" t="str">
        <f t="shared" si="13"/>
        <v>[none]</v>
      </c>
      <c r="O27" s="56" t="str">
        <f t="shared" si="13"/>
        <v>Actual</v>
      </c>
      <c r="P27" s="56" t="str">
        <f t="shared" si="13"/>
        <v>YTD</v>
      </c>
    </row>
    <row r="28" spans="1:109" ht="15" customHeight="1" x14ac:dyDescent="0.2">
      <c r="A28" s="60" t="s">
        <v>194</v>
      </c>
      <c r="B28" s="61" t="s">
        <v>186</v>
      </c>
      <c r="C28" s="97" t="str">
        <f>[1]!HsSetValue(D28,"FASTR","Scenario#"&amp;O28&amp;";Year#"&amp;H28&amp;";Period#"&amp;G28&amp;";View#"&amp;P28&amp;";Entity#"&amp;F28&amp;";Value#"&amp;I28&amp;";Account#"&amp;E28&amp;";ICP#"&amp;J28&amp;";Custom1#"&amp;K28&amp;";Custom2#"&amp;L28&amp;";Custom3#"&amp;M28&amp;";Custom4#"&amp;N28&amp;"")</f>
        <v>#No Connection</v>
      </c>
      <c r="D28" s="85">
        <f>IF('Not Applicable Form'!$D$27="Not Applicable",1,2)</f>
        <v>2</v>
      </c>
      <c r="E28" s="83" t="s">
        <v>195</v>
      </c>
      <c r="F28" s="56" t="e">
        <f t="shared" si="12"/>
        <v>#N/A</v>
      </c>
      <c r="G28" s="56" t="str">
        <f t="shared" si="13"/>
        <v>12</v>
      </c>
      <c r="H28" s="166">
        <f t="shared" si="14"/>
        <v>2019</v>
      </c>
      <c r="I28" s="56" t="str">
        <f t="shared" si="13"/>
        <v>&lt;entity currency&gt;</v>
      </c>
      <c r="J28" s="56" t="str">
        <f t="shared" si="13"/>
        <v>[icp none]</v>
      </c>
      <c r="K28" s="56" t="str">
        <f t="shared" si="13"/>
        <v>[none]</v>
      </c>
      <c r="L28" s="56" t="str">
        <f t="shared" si="13"/>
        <v>[none]</v>
      </c>
      <c r="M28" s="56" t="str">
        <f t="shared" si="13"/>
        <v>[none]</v>
      </c>
      <c r="N28" s="56" t="str">
        <f t="shared" si="13"/>
        <v>[none]</v>
      </c>
      <c r="O28" s="56" t="str">
        <f t="shared" si="13"/>
        <v>Actual</v>
      </c>
      <c r="P28" s="56" t="str">
        <f t="shared" si="13"/>
        <v>YTD</v>
      </c>
    </row>
    <row r="29" spans="1:109" ht="15" customHeight="1" x14ac:dyDescent="0.2">
      <c r="A29" s="88" t="s">
        <v>196</v>
      </c>
      <c r="B29" s="61" t="s">
        <v>186</v>
      </c>
      <c r="C29" s="97" t="str">
        <f>[1]!HsSetValue(D29,"FASTR","Scenario#"&amp;O29&amp;";Year#"&amp;H29&amp;";Period#"&amp;G29&amp;";View#"&amp;P29&amp;";Entity#"&amp;F29&amp;";Value#"&amp;I29&amp;";Account#"&amp;E29&amp;";ICP#"&amp;J29&amp;";Custom1#"&amp;K29&amp;";Custom2#"&amp;L29&amp;";Custom3#"&amp;M29&amp;";Custom4#"&amp;N29&amp;"")</f>
        <v>#No Connection</v>
      </c>
      <c r="D29" s="85">
        <f>IF('Not Applicable Form'!$D$27="Not Applicable",1,2)</f>
        <v>2</v>
      </c>
      <c r="E29" s="83" t="s">
        <v>197</v>
      </c>
      <c r="F29" s="56" t="e">
        <f t="shared" si="12"/>
        <v>#N/A</v>
      </c>
      <c r="G29" s="56" t="str">
        <f t="shared" si="13"/>
        <v>12</v>
      </c>
      <c r="H29" s="166">
        <f t="shared" si="14"/>
        <v>2019</v>
      </c>
      <c r="I29" s="56" t="str">
        <f t="shared" si="13"/>
        <v>&lt;entity currency&gt;</v>
      </c>
      <c r="J29" s="56" t="str">
        <f t="shared" si="13"/>
        <v>[icp none]</v>
      </c>
      <c r="K29" s="56" t="str">
        <f t="shared" si="13"/>
        <v>[none]</v>
      </c>
      <c r="L29" s="56" t="str">
        <f t="shared" si="13"/>
        <v>[none]</v>
      </c>
      <c r="M29" s="56" t="str">
        <f t="shared" si="13"/>
        <v>[none]</v>
      </c>
      <c r="N29" s="56" t="str">
        <f t="shared" si="13"/>
        <v>[none]</v>
      </c>
      <c r="O29" s="56" t="str">
        <f t="shared" si="13"/>
        <v>Actual</v>
      </c>
      <c r="P29" s="56" t="str">
        <f t="shared" si="13"/>
        <v>YTD</v>
      </c>
    </row>
    <row r="30" spans="1:109" ht="15" customHeight="1" x14ac:dyDescent="0.2">
      <c r="A30" s="88" t="s">
        <v>198</v>
      </c>
      <c r="B30" s="61" t="s">
        <v>186</v>
      </c>
      <c r="C30" s="97" t="str">
        <f>[1]!HsSetValue(D30,"FASTR","Scenario#"&amp;O30&amp;";Year#"&amp;H30&amp;";Period#"&amp;G30&amp;";View#"&amp;P30&amp;";Entity#"&amp;F30&amp;";Value#"&amp;I30&amp;";Account#"&amp;E30&amp;";ICP#"&amp;J30&amp;";Custom1#"&amp;K30&amp;";Custom2#"&amp;L30&amp;";Custom3#"&amp;M30&amp;";Custom4#"&amp;N30&amp;"")</f>
        <v>#No Connection</v>
      </c>
      <c r="D30" s="85">
        <f>IF('Not Applicable Form'!$D$27="Not Applicable",1,2)</f>
        <v>2</v>
      </c>
      <c r="E30" s="83" t="s">
        <v>199</v>
      </c>
      <c r="F30" s="56" t="e">
        <f t="shared" si="12"/>
        <v>#N/A</v>
      </c>
      <c r="G30" s="56" t="str">
        <f t="shared" si="13"/>
        <v>12</v>
      </c>
      <c r="H30" s="166">
        <f t="shared" si="14"/>
        <v>2019</v>
      </c>
      <c r="I30" s="56" t="str">
        <f t="shared" si="13"/>
        <v>&lt;entity currency&gt;</v>
      </c>
      <c r="J30" s="56" t="str">
        <f t="shared" si="13"/>
        <v>[icp none]</v>
      </c>
      <c r="K30" s="56" t="str">
        <f t="shared" si="13"/>
        <v>[none]</v>
      </c>
      <c r="L30" s="56" t="str">
        <f t="shared" si="13"/>
        <v>[none]</v>
      </c>
      <c r="M30" s="56" t="str">
        <f t="shared" si="13"/>
        <v>[none]</v>
      </c>
      <c r="N30" s="56" t="str">
        <f t="shared" si="13"/>
        <v>[none]</v>
      </c>
      <c r="O30" s="56" t="str">
        <f t="shared" si="13"/>
        <v>Actual</v>
      </c>
      <c r="P30" s="56" t="str">
        <f t="shared" si="13"/>
        <v>YTD</v>
      </c>
    </row>
    <row r="31" spans="1:109" ht="15" customHeight="1" x14ac:dyDescent="0.2">
      <c r="A31" s="88" t="s">
        <v>200</v>
      </c>
      <c r="B31" s="61" t="s">
        <v>186</v>
      </c>
      <c r="C31" s="97" t="str">
        <f>[1]!HsSetValue(D31,"FASTR","Scenario#"&amp;O31&amp;";Year#"&amp;H31&amp;";Period#"&amp;G31&amp;";View#"&amp;P31&amp;";Entity#"&amp;F31&amp;";Value#"&amp;I31&amp;";Account#"&amp;E31&amp;";ICP#"&amp;J31&amp;";Custom1#"&amp;K31&amp;";Custom2#"&amp;L31&amp;";Custom3#"&amp;M31&amp;";Custom4#"&amp;N31&amp;"")</f>
        <v>#No Connection</v>
      </c>
      <c r="D31" s="85">
        <f>IF('Not Applicable Form'!$D$27="Not Applicable",1,2)</f>
        <v>2</v>
      </c>
      <c r="E31" s="83" t="s">
        <v>201</v>
      </c>
      <c r="F31" s="56" t="e">
        <f t="shared" si="12"/>
        <v>#N/A</v>
      </c>
      <c r="G31" s="56" t="str">
        <f t="shared" si="13"/>
        <v>12</v>
      </c>
      <c r="H31" s="166">
        <f t="shared" si="14"/>
        <v>2019</v>
      </c>
      <c r="I31" s="56" t="str">
        <f t="shared" si="13"/>
        <v>&lt;entity currency&gt;</v>
      </c>
      <c r="J31" s="56" t="str">
        <f t="shared" si="13"/>
        <v>[icp none]</v>
      </c>
      <c r="K31" s="56" t="str">
        <f t="shared" si="13"/>
        <v>[none]</v>
      </c>
      <c r="L31" s="56" t="str">
        <f t="shared" si="13"/>
        <v>[none]</v>
      </c>
      <c r="M31" s="56" t="str">
        <f t="shared" si="13"/>
        <v>[none]</v>
      </c>
      <c r="N31" s="56" t="str">
        <f t="shared" si="13"/>
        <v>[none]</v>
      </c>
      <c r="O31" s="56" t="str">
        <f t="shared" si="13"/>
        <v>Actual</v>
      </c>
      <c r="P31" s="56" t="str">
        <f t="shared" si="13"/>
        <v>YTD</v>
      </c>
    </row>
    <row r="32" spans="1:109" s="56" customFormat="1" ht="15" customHeight="1" x14ac:dyDescent="0.2">
      <c r="A32" s="101"/>
      <c r="B32" s="101"/>
      <c r="C32" s="102"/>
      <c r="D32" s="103"/>
      <c r="E32" s="104"/>
      <c r="F32" s="101"/>
      <c r="G32" s="101"/>
      <c r="H32" s="119"/>
      <c r="I32" s="101"/>
      <c r="J32" s="101"/>
      <c r="K32" s="101"/>
      <c r="L32" s="101"/>
      <c r="M32" s="101"/>
      <c r="N32" s="101"/>
      <c r="O32" s="101"/>
      <c r="P32" s="101"/>
      <c r="DA32" s="76"/>
      <c r="DB32" s="57"/>
      <c r="DC32" s="76"/>
      <c r="DD32" s="57"/>
      <c r="DE32" s="58"/>
    </row>
    <row r="33" spans="1:109" s="89" customFormat="1" ht="15" customHeight="1" x14ac:dyDescent="0.2">
      <c r="A33" s="84" t="s">
        <v>226</v>
      </c>
      <c r="B33" s="77" t="s">
        <v>178</v>
      </c>
      <c r="C33" s="96" t="str">
        <f>[1]!HsSetValue(D33,"FASTR","Scenario#"&amp;O33&amp;";Year#"&amp;H33&amp;";Period#"&amp;G33&amp;";View#"&amp;P33&amp;";Entity#"&amp;F33&amp;";Value#"&amp;I33&amp;";Account#"&amp;E33&amp;";ICP#"&amp;J33&amp;";Custom1#"&amp;K33&amp;";Custom2#"&amp;L33&amp;";Custom3#"&amp;M33&amp;";Custom4#"&amp;N33&amp;"")</f>
        <v>#No Connection</v>
      </c>
      <c r="D33" s="197"/>
      <c r="E33" s="82" t="s">
        <v>228</v>
      </c>
      <c r="F33" s="71" t="e">
        <f t="shared" ref="F33:F34" si="15">$F$2</f>
        <v>#N/A</v>
      </c>
      <c r="G33" s="71" t="str">
        <f t="shared" ref="G33:P34" si="16">+G$11</f>
        <v>12</v>
      </c>
      <c r="H33" s="73">
        <f>+H$2</f>
        <v>2019</v>
      </c>
      <c r="I33" s="71" t="str">
        <f t="shared" si="16"/>
        <v>&lt;entity currency&gt;</v>
      </c>
      <c r="J33" s="71" t="str">
        <f t="shared" si="16"/>
        <v>[icp none]</v>
      </c>
      <c r="K33" s="71" t="str">
        <f t="shared" si="16"/>
        <v>[none]</v>
      </c>
      <c r="L33" s="71" t="str">
        <f t="shared" si="16"/>
        <v>[none]</v>
      </c>
      <c r="M33" s="71" t="str">
        <f t="shared" si="16"/>
        <v>[none]</v>
      </c>
      <c r="N33" s="71" t="str">
        <f t="shared" si="16"/>
        <v>[none]</v>
      </c>
      <c r="O33" s="71" t="str">
        <f t="shared" si="16"/>
        <v>Actual</v>
      </c>
      <c r="P33" s="71" t="str">
        <f t="shared" si="16"/>
        <v>YTD</v>
      </c>
      <c r="Q33" s="71"/>
      <c r="R33" s="71"/>
      <c r="S33" s="71"/>
      <c r="T33" s="71"/>
      <c r="U33" s="71"/>
      <c r="V33" s="71"/>
    </row>
    <row r="34" spans="1:109" ht="15" customHeight="1" x14ac:dyDescent="0.2">
      <c r="A34" s="62" t="s">
        <v>226</v>
      </c>
      <c r="B34" s="61" t="s">
        <v>186</v>
      </c>
      <c r="C34" s="97" t="str">
        <f>[1]!HsSetValue(D34,"FASTR","Scenario#"&amp;O34&amp;";Year#"&amp;H34&amp;";Period#"&amp;G34&amp;";View#"&amp;P34&amp;";Entity#"&amp;F34&amp;";Value#"&amp;I34&amp;";Account#"&amp;E34&amp;";ICP#"&amp;J34&amp;";Custom1#"&amp;K34&amp;";Custom2#"&amp;L34&amp;";Custom3#"&amp;M34&amp;";Custom4#"&amp;N34&amp;"")</f>
        <v>#No Connection</v>
      </c>
      <c r="D34" s="85">
        <f>IF('Not Applicable Form'!$D$29="Not Applicable",1,2)</f>
        <v>2</v>
      </c>
      <c r="E34" s="60" t="s">
        <v>227</v>
      </c>
      <c r="F34" s="56" t="e">
        <f t="shared" si="15"/>
        <v>#N/A</v>
      </c>
      <c r="G34" s="56" t="str">
        <f t="shared" si="16"/>
        <v>12</v>
      </c>
      <c r="H34" s="166">
        <f>+H$2</f>
        <v>2019</v>
      </c>
      <c r="I34" s="56" t="str">
        <f t="shared" si="16"/>
        <v>&lt;entity currency&gt;</v>
      </c>
      <c r="J34" s="56" t="str">
        <f t="shared" si="16"/>
        <v>[icp none]</v>
      </c>
      <c r="K34" s="56" t="str">
        <f t="shared" si="16"/>
        <v>[none]</v>
      </c>
      <c r="L34" s="56" t="str">
        <f t="shared" si="16"/>
        <v>[none]</v>
      </c>
      <c r="M34" s="56" t="str">
        <f t="shared" si="16"/>
        <v>[none]</v>
      </c>
      <c r="N34" s="56" t="str">
        <f t="shared" si="16"/>
        <v>[none]</v>
      </c>
      <c r="O34" s="56" t="str">
        <f t="shared" si="16"/>
        <v>Actual</v>
      </c>
      <c r="P34" s="56" t="str">
        <f t="shared" si="16"/>
        <v>YTD</v>
      </c>
    </row>
    <row r="35" spans="1:109" s="56" customFormat="1" ht="15" customHeight="1" x14ac:dyDescent="0.2">
      <c r="A35" s="101"/>
      <c r="B35" s="101"/>
      <c r="C35" s="102"/>
      <c r="D35" s="103"/>
      <c r="E35" s="104"/>
      <c r="F35" s="101"/>
      <c r="G35" s="101"/>
      <c r="H35" s="119"/>
      <c r="I35" s="101"/>
      <c r="J35" s="101"/>
      <c r="K35" s="101"/>
      <c r="L35" s="101"/>
      <c r="M35" s="101"/>
      <c r="N35" s="101"/>
      <c r="O35" s="101"/>
      <c r="P35" s="101"/>
      <c r="DA35" s="76"/>
      <c r="DB35" s="57"/>
      <c r="DC35" s="76"/>
      <c r="DD35" s="57"/>
      <c r="DE35" s="58"/>
    </row>
    <row r="36" spans="1:109" s="71" customFormat="1" ht="15" customHeight="1" x14ac:dyDescent="0.2">
      <c r="A36" s="84" t="s">
        <v>239</v>
      </c>
      <c r="B36" s="77" t="s">
        <v>178</v>
      </c>
      <c r="C36" s="96"/>
      <c r="D36" s="197"/>
      <c r="E36" s="82"/>
      <c r="F36" s="71" t="e">
        <f t="shared" ref="F36:F37" si="17">$F$2</f>
        <v>#N/A</v>
      </c>
      <c r="G36" s="71" t="str">
        <f t="shared" ref="G36:P37" si="18">+G$11</f>
        <v>12</v>
      </c>
      <c r="H36" s="73">
        <f>+H$2</f>
        <v>2019</v>
      </c>
      <c r="I36" s="71" t="str">
        <f t="shared" si="18"/>
        <v>&lt;entity currency&gt;</v>
      </c>
      <c r="J36" s="71" t="str">
        <f t="shared" si="18"/>
        <v>[icp none]</v>
      </c>
      <c r="K36" s="71" t="str">
        <f t="shared" si="18"/>
        <v>[none]</v>
      </c>
      <c r="L36" s="71" t="str">
        <f t="shared" si="18"/>
        <v>[none]</v>
      </c>
      <c r="M36" s="71" t="str">
        <f t="shared" si="18"/>
        <v>[none]</v>
      </c>
      <c r="N36" s="71" t="str">
        <f t="shared" si="18"/>
        <v>[none]</v>
      </c>
      <c r="O36" s="71" t="str">
        <f t="shared" si="18"/>
        <v>Actual</v>
      </c>
      <c r="P36" s="71" t="str">
        <f t="shared" si="18"/>
        <v>YTD</v>
      </c>
      <c r="DA36" s="79"/>
      <c r="DB36" s="72"/>
      <c r="DC36" s="79"/>
      <c r="DD36" s="72"/>
      <c r="DE36" s="73"/>
    </row>
    <row r="37" spans="1:109" ht="15" customHeight="1" x14ac:dyDescent="0.2">
      <c r="A37" s="88" t="str">
        <f>+A36</f>
        <v>PRO</v>
      </c>
      <c r="B37" s="61" t="s">
        <v>186</v>
      </c>
      <c r="C37" s="97"/>
      <c r="D37" s="85"/>
      <c r="E37" s="60"/>
      <c r="F37" s="56" t="e">
        <f t="shared" si="17"/>
        <v>#N/A</v>
      </c>
      <c r="G37" s="56" t="str">
        <f t="shared" si="18"/>
        <v>12</v>
      </c>
      <c r="H37" s="166">
        <f>+H$2</f>
        <v>2019</v>
      </c>
      <c r="I37" s="56" t="str">
        <f t="shared" si="18"/>
        <v>&lt;entity currency&gt;</v>
      </c>
      <c r="J37" s="56" t="str">
        <f t="shared" si="18"/>
        <v>[icp none]</v>
      </c>
      <c r="K37" s="56" t="str">
        <f t="shared" si="18"/>
        <v>[none]</v>
      </c>
      <c r="L37" s="56" t="str">
        <f t="shared" si="18"/>
        <v>[none]</v>
      </c>
      <c r="M37" s="56" t="str">
        <f t="shared" si="18"/>
        <v>[none]</v>
      </c>
      <c r="N37" s="56" t="str">
        <f t="shared" si="18"/>
        <v>[none]</v>
      </c>
      <c r="O37" s="56" t="str">
        <f t="shared" si="18"/>
        <v>Actual</v>
      </c>
      <c r="P37" s="56" t="str">
        <f t="shared" si="18"/>
        <v>YTD</v>
      </c>
    </row>
    <row r="38" spans="1:109" s="56" customFormat="1" ht="15" customHeight="1" x14ac:dyDescent="0.2">
      <c r="A38" s="101"/>
      <c r="B38" s="101"/>
      <c r="C38" s="102"/>
      <c r="D38" s="103"/>
      <c r="E38" s="104"/>
      <c r="F38" s="101"/>
      <c r="G38" s="101"/>
      <c r="H38" s="119"/>
      <c r="I38" s="101"/>
      <c r="J38" s="101"/>
      <c r="K38" s="101"/>
      <c r="L38" s="101"/>
      <c r="M38" s="101"/>
      <c r="N38" s="101"/>
      <c r="O38" s="101"/>
      <c r="P38" s="101"/>
      <c r="DA38" s="76"/>
      <c r="DB38" s="57"/>
      <c r="DC38" s="76"/>
      <c r="DD38" s="57"/>
      <c r="DE38" s="58"/>
    </row>
    <row r="39" spans="1:109" s="56" customFormat="1" ht="15" customHeight="1" x14ac:dyDescent="0.2">
      <c r="A39" s="101"/>
      <c r="B39" s="101"/>
      <c r="C39" s="102"/>
      <c r="D39" s="103"/>
      <c r="E39" s="104"/>
      <c r="F39" s="101"/>
      <c r="G39" s="101"/>
      <c r="H39" s="119"/>
      <c r="I39" s="101"/>
      <c r="J39" s="101"/>
      <c r="K39" s="101"/>
      <c r="L39" s="101"/>
      <c r="M39" s="101"/>
      <c r="N39" s="101"/>
      <c r="O39" s="101"/>
      <c r="P39" s="101"/>
      <c r="DA39" s="76"/>
      <c r="DB39" s="57"/>
      <c r="DC39" s="76"/>
      <c r="DD39" s="57"/>
      <c r="DE39" s="58"/>
    </row>
    <row r="40" spans="1:109" s="71" customFormat="1" ht="15" customHeight="1" x14ac:dyDescent="0.2">
      <c r="A40" s="84" t="str">
        <f>+A41</f>
        <v>Invest Analysis</v>
      </c>
      <c r="B40" s="77" t="s">
        <v>178</v>
      </c>
      <c r="C40" s="96" t="str">
        <f>[1]!HsSetValue(D40,"FASTR","Scenario#"&amp;O40&amp;";Year#"&amp;H40&amp;";Period#"&amp;G40&amp;";View#"&amp;P40&amp;";Entity#"&amp;F40&amp;";Value#"&amp;I40&amp;";Account#"&amp;E40&amp;";ICP#"&amp;J40&amp;";Custom1#"&amp;K40&amp;";Custom2#"&amp;L40&amp;";Custom3#"&amp;M40&amp;";Custom4#"&amp;N40&amp;"")</f>
        <v>#No Connection</v>
      </c>
      <c r="D40" s="197"/>
      <c r="E40" s="82" t="s">
        <v>221</v>
      </c>
      <c r="F40" s="71" t="e">
        <f t="shared" ref="F40:F41" si="19">$F$2</f>
        <v>#N/A</v>
      </c>
      <c r="G40" s="71" t="str">
        <f t="shared" ref="G40:P50" si="20">+G$11</f>
        <v>12</v>
      </c>
      <c r="H40" s="73">
        <f>+H$2</f>
        <v>2019</v>
      </c>
      <c r="I40" s="71" t="str">
        <f t="shared" si="20"/>
        <v>&lt;entity currency&gt;</v>
      </c>
      <c r="J40" s="71" t="str">
        <f t="shared" si="20"/>
        <v>[icp none]</v>
      </c>
      <c r="K40" s="71" t="str">
        <f t="shared" si="20"/>
        <v>[none]</v>
      </c>
      <c r="L40" s="71" t="str">
        <f t="shared" si="20"/>
        <v>[none]</v>
      </c>
      <c r="M40" s="71" t="str">
        <f t="shared" si="20"/>
        <v>[none]</v>
      </c>
      <c r="N40" s="71" t="str">
        <f t="shared" si="20"/>
        <v>[none]</v>
      </c>
      <c r="O40" s="71" t="str">
        <f t="shared" si="20"/>
        <v>Actual</v>
      </c>
      <c r="P40" s="71" t="str">
        <f t="shared" si="20"/>
        <v>YTD</v>
      </c>
      <c r="DA40" s="79"/>
      <c r="DB40" s="72"/>
      <c r="DC40" s="79"/>
      <c r="DD40" s="72"/>
      <c r="DE40" s="73"/>
    </row>
    <row r="41" spans="1:109" ht="15" customHeight="1" x14ac:dyDescent="0.2">
      <c r="A41" s="62" t="s">
        <v>204</v>
      </c>
      <c r="B41" s="62" t="s">
        <v>186</v>
      </c>
      <c r="C41" s="98" t="str">
        <f>[1]!HsSetValue(D41,"FASTR","Scenario#"&amp;O41&amp;";Year#"&amp;H41&amp;";Period#"&amp;G41&amp;";View#"&amp;P41&amp;";Entity#"&amp;F41&amp;";Value#"&amp;I41&amp;";Account#"&amp;E41&amp;";ICP#"&amp;J41&amp;";Custom1#"&amp;K41&amp;";Custom2#"&amp;L41&amp;";Custom3#"&amp;M41&amp;";Custom4#"&amp;N41&amp;"")</f>
        <v>#No Connection</v>
      </c>
      <c r="D41" s="85">
        <f>IF('Not Applicable Form'!$D$30="Not Applicable",1,2)</f>
        <v>2</v>
      </c>
      <c r="E41" s="86" t="s">
        <v>202</v>
      </c>
      <c r="F41" s="56" t="e">
        <f t="shared" si="19"/>
        <v>#N/A</v>
      </c>
      <c r="G41" s="56" t="str">
        <f t="shared" si="20"/>
        <v>12</v>
      </c>
      <c r="H41" s="166">
        <f>+H$2</f>
        <v>2019</v>
      </c>
      <c r="I41" s="56" t="str">
        <f t="shared" si="20"/>
        <v>&lt;entity currency&gt;</v>
      </c>
      <c r="J41" s="56" t="str">
        <f t="shared" si="20"/>
        <v>[icp none]</v>
      </c>
      <c r="K41" s="56" t="str">
        <f t="shared" si="20"/>
        <v>[none]</v>
      </c>
      <c r="L41" s="56" t="str">
        <f t="shared" si="20"/>
        <v>[none]</v>
      </c>
      <c r="M41" s="56" t="str">
        <f t="shared" si="20"/>
        <v>[none]</v>
      </c>
      <c r="N41" s="56" t="str">
        <f t="shared" si="20"/>
        <v>[none]</v>
      </c>
      <c r="O41" s="56" t="str">
        <f t="shared" si="20"/>
        <v>Actual</v>
      </c>
      <c r="P41" s="56" t="str">
        <f t="shared" si="20"/>
        <v>YTD</v>
      </c>
    </row>
    <row r="42" spans="1:109" s="56" customFormat="1" ht="15" customHeight="1" x14ac:dyDescent="0.2">
      <c r="A42" s="101"/>
      <c r="B42" s="101"/>
      <c r="C42" s="102"/>
      <c r="D42" s="103"/>
      <c r="E42" s="104"/>
      <c r="F42" s="101"/>
      <c r="G42" s="101"/>
      <c r="H42" s="119"/>
      <c r="I42" s="101"/>
      <c r="J42" s="101"/>
      <c r="K42" s="101"/>
      <c r="L42" s="101"/>
      <c r="M42" s="101"/>
      <c r="N42" s="101"/>
      <c r="O42" s="101"/>
      <c r="P42" s="101"/>
      <c r="DA42" s="76"/>
      <c r="DB42" s="57"/>
      <c r="DC42" s="76"/>
      <c r="DD42" s="57"/>
      <c r="DE42" s="58"/>
    </row>
    <row r="43" spans="1:109" s="71" customFormat="1" ht="15" customHeight="1" x14ac:dyDescent="0.2">
      <c r="A43" s="84" t="str">
        <f>+A44</f>
        <v>Invest Recon</v>
      </c>
      <c r="B43" s="77" t="s">
        <v>178</v>
      </c>
      <c r="C43" s="96" t="str">
        <f>[1]!HsSetValue(D43,"FASTR","Scenario#"&amp;O43&amp;";Year#"&amp;H43&amp;";Period#"&amp;G43&amp;";View#"&amp;P43&amp;";Entity#"&amp;F43&amp;";Value#"&amp;I43&amp;";Account#"&amp;E43&amp;";ICP#"&amp;J43&amp;";Custom1#"&amp;K43&amp;";Custom2#"&amp;L43&amp;";Custom3#"&amp;M43&amp;";Custom4#"&amp;N43&amp;"")</f>
        <v>#No Connection</v>
      </c>
      <c r="D43" s="197"/>
      <c r="E43" s="82" t="s">
        <v>222</v>
      </c>
      <c r="F43" s="71" t="e">
        <f t="shared" ref="F43:F44" si="21">$F$2</f>
        <v>#N/A</v>
      </c>
      <c r="G43" s="71" t="str">
        <f t="shared" ref="G43:P44" si="22">+G$11</f>
        <v>12</v>
      </c>
      <c r="H43" s="73">
        <f>+H$2</f>
        <v>2019</v>
      </c>
      <c r="I43" s="71" t="str">
        <f t="shared" si="22"/>
        <v>&lt;entity currency&gt;</v>
      </c>
      <c r="J43" s="71" t="str">
        <f t="shared" si="22"/>
        <v>[icp none]</v>
      </c>
      <c r="K43" s="71" t="str">
        <f t="shared" si="22"/>
        <v>[none]</v>
      </c>
      <c r="L43" s="71" t="str">
        <f t="shared" si="22"/>
        <v>[none]</v>
      </c>
      <c r="M43" s="71" t="str">
        <f t="shared" si="22"/>
        <v>[none]</v>
      </c>
      <c r="N43" s="71" t="str">
        <f t="shared" si="22"/>
        <v>[none]</v>
      </c>
      <c r="O43" s="71" t="str">
        <f t="shared" si="22"/>
        <v>Actual</v>
      </c>
      <c r="P43" s="71" t="str">
        <f t="shared" si="22"/>
        <v>YTD</v>
      </c>
      <c r="DA43" s="79"/>
      <c r="DB43" s="72"/>
      <c r="DC43" s="79"/>
      <c r="DD43" s="72"/>
      <c r="DE43" s="73"/>
    </row>
    <row r="44" spans="1:109" ht="15" customHeight="1" x14ac:dyDescent="0.2">
      <c r="A44" s="62" t="s">
        <v>205</v>
      </c>
      <c r="B44" s="62" t="s">
        <v>186</v>
      </c>
      <c r="C44" s="98" t="str">
        <f>[1]!HsSetValue(D44,"FASTR","Scenario#"&amp;O44&amp;";Year#"&amp;H44&amp;";Period#"&amp;G44&amp;";View#"&amp;P44&amp;";Entity#"&amp;F44&amp;";Value#"&amp;I44&amp;";Account#"&amp;E44&amp;";ICP#"&amp;J44&amp;";Custom1#"&amp;K44&amp;";Custom2#"&amp;L44&amp;";Custom3#"&amp;M44&amp;";Custom4#"&amp;N44&amp;"")</f>
        <v>#No Connection</v>
      </c>
      <c r="D44" s="85">
        <f>IF('Not Applicable Form'!$D$31="Not Applicable",1,2)</f>
        <v>2</v>
      </c>
      <c r="E44" s="86" t="s">
        <v>203</v>
      </c>
      <c r="F44" s="56" t="e">
        <f t="shared" si="21"/>
        <v>#N/A</v>
      </c>
      <c r="G44" s="56" t="str">
        <f t="shared" si="22"/>
        <v>12</v>
      </c>
      <c r="H44" s="166">
        <f>+H$2</f>
        <v>2019</v>
      </c>
      <c r="I44" s="56" t="str">
        <f t="shared" si="22"/>
        <v>&lt;entity currency&gt;</v>
      </c>
      <c r="J44" s="56" t="str">
        <f t="shared" si="22"/>
        <v>[icp none]</v>
      </c>
      <c r="K44" s="56" t="str">
        <f t="shared" si="22"/>
        <v>[none]</v>
      </c>
      <c r="L44" s="56" t="str">
        <f t="shared" si="22"/>
        <v>[none]</v>
      </c>
      <c r="M44" s="56" t="str">
        <f t="shared" si="22"/>
        <v>[none]</v>
      </c>
      <c r="N44" s="56" t="str">
        <f t="shared" si="22"/>
        <v>[none]</v>
      </c>
      <c r="O44" s="56" t="str">
        <f t="shared" si="22"/>
        <v>Actual</v>
      </c>
      <c r="P44" s="56" t="str">
        <f t="shared" si="22"/>
        <v>YTD</v>
      </c>
    </row>
    <row r="45" spans="1:109" s="56" customFormat="1" ht="15" customHeight="1" x14ac:dyDescent="0.2">
      <c r="A45" s="101"/>
      <c r="B45" s="101"/>
      <c r="C45" s="102"/>
      <c r="D45" s="103"/>
      <c r="E45" s="104"/>
      <c r="F45" s="101"/>
      <c r="G45" s="101"/>
      <c r="H45" s="119"/>
      <c r="I45" s="101"/>
      <c r="J45" s="101"/>
      <c r="K45" s="101"/>
      <c r="L45" s="101"/>
      <c r="M45" s="101"/>
      <c r="N45" s="101"/>
      <c r="O45" s="101"/>
      <c r="P45" s="101"/>
      <c r="DA45" s="76"/>
      <c r="DB45" s="57"/>
      <c r="DC45" s="76"/>
      <c r="DD45" s="57"/>
      <c r="DE45" s="58"/>
    </row>
    <row r="46" spans="1:109" s="71" customFormat="1" ht="15" customHeight="1" x14ac:dyDescent="0.2">
      <c r="A46" s="84" t="s">
        <v>238</v>
      </c>
      <c r="B46" s="77" t="s">
        <v>178</v>
      </c>
      <c r="C46" s="96" t="str">
        <f>[1]!HsSetValue(D46,"FASTR","Scenario#"&amp;O46&amp;";Year#"&amp;H46&amp;";Period#"&amp;G46&amp;";View#"&amp;P46&amp;";Entity#"&amp;F46&amp;";Value#"&amp;I46&amp;";Account#"&amp;E46&amp;";ICP#"&amp;J46&amp;";Custom1#"&amp;K46&amp;";Custom2#"&amp;L46&amp;";Custom3#"&amp;M46&amp;";Custom4#"&amp;N46&amp;"")</f>
        <v>#No Connection</v>
      </c>
      <c r="D46" s="197"/>
      <c r="E46" s="82" t="s">
        <v>223</v>
      </c>
      <c r="F46" s="71" t="e">
        <f t="shared" ref="F46:F50" si="23">$F$2</f>
        <v>#N/A</v>
      </c>
      <c r="G46" s="71" t="str">
        <f t="shared" si="20"/>
        <v>12</v>
      </c>
      <c r="H46" s="73">
        <f>+H$2</f>
        <v>2019</v>
      </c>
      <c r="I46" s="71" t="str">
        <f t="shared" si="20"/>
        <v>&lt;entity currency&gt;</v>
      </c>
      <c r="J46" s="71" t="str">
        <f t="shared" si="20"/>
        <v>[icp none]</v>
      </c>
      <c r="K46" s="71" t="str">
        <f t="shared" si="20"/>
        <v>[none]</v>
      </c>
      <c r="L46" s="71" t="str">
        <f t="shared" si="20"/>
        <v>[none]</v>
      </c>
      <c r="M46" s="71" t="str">
        <f t="shared" si="20"/>
        <v>[none]</v>
      </c>
      <c r="N46" s="71" t="str">
        <f t="shared" si="20"/>
        <v>[none]</v>
      </c>
      <c r="O46" s="71" t="str">
        <f t="shared" si="20"/>
        <v>Actual</v>
      </c>
      <c r="P46" s="71" t="str">
        <f t="shared" si="20"/>
        <v>YTD</v>
      </c>
      <c r="DA46" s="79"/>
      <c r="DB46" s="72"/>
      <c r="DC46" s="79"/>
      <c r="DD46" s="72"/>
      <c r="DE46" s="73"/>
    </row>
    <row r="47" spans="1:109" ht="15" customHeight="1" x14ac:dyDescent="0.2">
      <c r="A47" s="62" t="str">
        <f>+A46</f>
        <v>CPA Cash and Inv</v>
      </c>
      <c r="B47" s="62" t="s">
        <v>186</v>
      </c>
      <c r="C47" s="98" t="str">
        <f>[1]!HsSetValue(D47,"FASTR","Scenario#"&amp;O47&amp;";Year#"&amp;H47&amp;";Period#"&amp;G47&amp;";View#"&amp;P47&amp;";Entity#"&amp;F47&amp;";Value#"&amp;I47&amp;";Account#"&amp;E47&amp;";ICP#"&amp;J47&amp;";Custom1#"&amp;K47&amp;";Custom2#"&amp;L47&amp;";Custom3#"&amp;M47&amp;";Custom4#"&amp;N47&amp;"")</f>
        <v>#No Connection</v>
      </c>
      <c r="D47" s="85">
        <f>IF('Not Applicable Form'!$D$31="Not Applicable",1,2)</f>
        <v>2</v>
      </c>
      <c r="E47" s="86" t="s">
        <v>208</v>
      </c>
      <c r="F47" s="56" t="e">
        <f t="shared" si="23"/>
        <v>#N/A</v>
      </c>
      <c r="G47" s="56" t="str">
        <f t="shared" si="20"/>
        <v>12</v>
      </c>
      <c r="H47" s="166">
        <f>+H$2</f>
        <v>2019</v>
      </c>
      <c r="I47" s="56" t="str">
        <f t="shared" si="20"/>
        <v>&lt;entity currency&gt;</v>
      </c>
      <c r="J47" s="56" t="str">
        <f t="shared" si="20"/>
        <v>[icp none]</v>
      </c>
      <c r="K47" s="56" t="str">
        <f t="shared" si="20"/>
        <v>[none]</v>
      </c>
      <c r="L47" s="56" t="str">
        <f t="shared" si="20"/>
        <v>[none]</v>
      </c>
      <c r="M47" s="56" t="str">
        <f t="shared" si="20"/>
        <v>[none]</v>
      </c>
      <c r="N47" s="56" t="str">
        <f t="shared" si="20"/>
        <v>[none]</v>
      </c>
      <c r="O47" s="56" t="str">
        <f t="shared" si="20"/>
        <v>Actual</v>
      </c>
      <c r="P47" s="56" t="str">
        <f t="shared" si="20"/>
        <v>YTD</v>
      </c>
    </row>
    <row r="48" spans="1:109" ht="15" customHeight="1" x14ac:dyDescent="0.2">
      <c r="A48" s="62" t="str">
        <f>+A47</f>
        <v>CPA Cash and Inv</v>
      </c>
      <c r="B48" s="62" t="s">
        <v>186</v>
      </c>
      <c r="C48" s="98" t="str">
        <f>[1]!HsSetValue(D48,"FASTR","Scenario#"&amp;O48&amp;";Year#"&amp;H48&amp;";Period#"&amp;G48&amp;";View#"&amp;P48&amp;";Entity#"&amp;F48&amp;";Value#"&amp;I48&amp;";Account#"&amp;E48&amp;";ICP#"&amp;J48&amp;";Custom1#"&amp;K48&amp;";Custom2#"&amp;L48&amp;";Custom3#"&amp;M48&amp;";Custom4#"&amp;N48&amp;"")</f>
        <v>#No Connection</v>
      </c>
      <c r="D48" s="85">
        <f>IF('Not Applicable Form'!$D$31="Not Applicable",1,2)</f>
        <v>2</v>
      </c>
      <c r="E48" s="86" t="s">
        <v>209</v>
      </c>
      <c r="F48" s="56" t="e">
        <f t="shared" si="23"/>
        <v>#N/A</v>
      </c>
      <c r="G48" s="56" t="str">
        <f t="shared" si="20"/>
        <v>12</v>
      </c>
      <c r="H48" s="166">
        <f>+H$2</f>
        <v>2019</v>
      </c>
      <c r="I48" s="56" t="str">
        <f t="shared" si="20"/>
        <v>&lt;entity currency&gt;</v>
      </c>
      <c r="J48" s="56" t="str">
        <f t="shared" si="20"/>
        <v>[icp none]</v>
      </c>
      <c r="K48" s="56" t="str">
        <f t="shared" si="20"/>
        <v>[none]</v>
      </c>
      <c r="L48" s="56" t="str">
        <f t="shared" si="20"/>
        <v>[none]</v>
      </c>
      <c r="M48" s="56" t="str">
        <f t="shared" si="20"/>
        <v>[none]</v>
      </c>
      <c r="N48" s="56" t="str">
        <f t="shared" si="20"/>
        <v>[none]</v>
      </c>
      <c r="O48" s="56" t="str">
        <f t="shared" si="20"/>
        <v>Actual</v>
      </c>
      <c r="P48" s="56" t="str">
        <f t="shared" si="20"/>
        <v>YTD</v>
      </c>
    </row>
    <row r="49" spans="1:109" ht="15" customHeight="1" x14ac:dyDescent="0.2">
      <c r="A49" s="62" t="str">
        <f>+A48</f>
        <v>CPA Cash and Inv</v>
      </c>
      <c r="B49" s="62" t="s">
        <v>186</v>
      </c>
      <c r="C49" s="98" t="str">
        <f>[1]!HsSetValue(D49,"FASTR","Scenario#"&amp;O49&amp;";Year#"&amp;H49&amp;";Period#"&amp;G49&amp;";View#"&amp;P49&amp;";Entity#"&amp;F49&amp;";Value#"&amp;I49&amp;";Account#"&amp;E49&amp;";ICP#"&amp;J49&amp;";Custom1#"&amp;K49&amp;";Custom2#"&amp;L49&amp;";Custom3#"&amp;M49&amp;";Custom4#"&amp;N49&amp;"")</f>
        <v>#No Connection</v>
      </c>
      <c r="D49" s="85">
        <f>IF('Not Applicable Form'!$D$31="Not Applicable",1,2)</f>
        <v>2</v>
      </c>
      <c r="E49" s="86" t="s">
        <v>210</v>
      </c>
      <c r="F49" s="56" t="e">
        <f t="shared" si="23"/>
        <v>#N/A</v>
      </c>
      <c r="G49" s="56" t="str">
        <f t="shared" si="20"/>
        <v>12</v>
      </c>
      <c r="H49" s="166">
        <f>+H$2</f>
        <v>2019</v>
      </c>
      <c r="I49" s="56" t="str">
        <f t="shared" si="20"/>
        <v>&lt;entity currency&gt;</v>
      </c>
      <c r="J49" s="56" t="str">
        <f t="shared" si="20"/>
        <v>[icp none]</v>
      </c>
      <c r="K49" s="56" t="str">
        <f t="shared" si="20"/>
        <v>[none]</v>
      </c>
      <c r="L49" s="56" t="str">
        <f t="shared" si="20"/>
        <v>[none]</v>
      </c>
      <c r="M49" s="56" t="str">
        <f t="shared" si="20"/>
        <v>[none]</v>
      </c>
      <c r="N49" s="56" t="str">
        <f t="shared" si="20"/>
        <v>[none]</v>
      </c>
      <c r="O49" s="56" t="str">
        <f t="shared" si="20"/>
        <v>Actual</v>
      </c>
      <c r="P49" s="56" t="str">
        <f t="shared" si="20"/>
        <v>YTD</v>
      </c>
    </row>
    <row r="50" spans="1:109" ht="15" customHeight="1" x14ac:dyDescent="0.2">
      <c r="A50" s="62" t="str">
        <f>+A49</f>
        <v>CPA Cash and Inv</v>
      </c>
      <c r="B50" s="62" t="s">
        <v>186</v>
      </c>
      <c r="C50" s="98" t="str">
        <f>[1]!HsSetValue(D50,"FASTR","Scenario#"&amp;O50&amp;";Year#"&amp;H50&amp;";Period#"&amp;G50&amp;";View#"&amp;P50&amp;";Entity#"&amp;F50&amp;";Value#"&amp;I50&amp;";Account#"&amp;E50&amp;";ICP#"&amp;J50&amp;";Custom1#"&amp;K50&amp;";Custom2#"&amp;L50&amp;";Custom3#"&amp;M50&amp;";Custom4#"&amp;N50&amp;"")</f>
        <v>#No Connection</v>
      </c>
      <c r="D50" s="85">
        <f>IF('Not Applicable Form'!$D$31="Not Applicable",1,2)</f>
        <v>2</v>
      </c>
      <c r="E50" s="86" t="s">
        <v>211</v>
      </c>
      <c r="F50" s="56" t="e">
        <f t="shared" si="23"/>
        <v>#N/A</v>
      </c>
      <c r="G50" s="56" t="str">
        <f t="shared" si="20"/>
        <v>12</v>
      </c>
      <c r="H50" s="166">
        <f>+H$2</f>
        <v>2019</v>
      </c>
      <c r="I50" s="56" t="str">
        <f t="shared" si="20"/>
        <v>&lt;entity currency&gt;</v>
      </c>
      <c r="J50" s="56" t="str">
        <f t="shared" si="20"/>
        <v>[icp none]</v>
      </c>
      <c r="K50" s="56" t="str">
        <f t="shared" si="20"/>
        <v>[none]</v>
      </c>
      <c r="L50" s="56" t="str">
        <f t="shared" si="20"/>
        <v>[none]</v>
      </c>
      <c r="M50" s="56" t="str">
        <f t="shared" si="20"/>
        <v>[none]</v>
      </c>
      <c r="N50" s="56" t="str">
        <f t="shared" si="20"/>
        <v>[none]</v>
      </c>
      <c r="O50" s="56" t="str">
        <f t="shared" si="20"/>
        <v>Actual</v>
      </c>
      <c r="P50" s="56" t="str">
        <f t="shared" si="20"/>
        <v>YTD</v>
      </c>
    </row>
    <row r="51" spans="1:109" s="56" customFormat="1" ht="15" customHeight="1" x14ac:dyDescent="0.2">
      <c r="A51" s="101"/>
      <c r="B51" s="101"/>
      <c r="C51" s="102"/>
      <c r="D51" s="103"/>
      <c r="E51" s="104"/>
      <c r="F51" s="101"/>
      <c r="G51" s="101"/>
      <c r="H51" s="119"/>
      <c r="I51" s="101"/>
      <c r="J51" s="101"/>
      <c r="K51" s="101"/>
      <c r="L51" s="101"/>
      <c r="M51" s="101"/>
      <c r="N51" s="101"/>
      <c r="O51" s="101"/>
      <c r="P51" s="101"/>
      <c r="DA51" s="76"/>
      <c r="DB51" s="57"/>
      <c r="DC51" s="76"/>
      <c r="DD51" s="57"/>
      <c r="DE51" s="58"/>
    </row>
    <row r="52" spans="1:109" s="71" customFormat="1" ht="15" customHeight="1" x14ac:dyDescent="0.2">
      <c r="A52" s="84" t="str">
        <f>+A53</f>
        <v>Inter Org Xfers</v>
      </c>
      <c r="B52" s="77" t="s">
        <v>178</v>
      </c>
      <c r="C52" s="96" t="str">
        <f>[1]!HsSetValue(D52,"FASTR","Scenario#"&amp;O52&amp;";Year#"&amp;H52&amp;";Period#"&amp;G52&amp;";View#"&amp;P52&amp;";Entity#"&amp;F52&amp;";Value#"&amp;I52&amp;";Account#"&amp;E52&amp;";ICP#"&amp;J52&amp;";Custom1#"&amp;K52&amp;";Custom2#"&amp;L52&amp;";Custom3#"&amp;M52&amp;";Custom4#"&amp;N52&amp;"")</f>
        <v>#No Connection</v>
      </c>
      <c r="D52" s="197"/>
      <c r="E52" s="117" t="s">
        <v>225</v>
      </c>
      <c r="F52" s="71" t="e">
        <f t="shared" ref="F52:F53" si="24">$F$2</f>
        <v>#N/A</v>
      </c>
      <c r="G52" s="71" t="str">
        <f t="shared" ref="G52:P53" si="25">+G$11</f>
        <v>12</v>
      </c>
      <c r="H52" s="73">
        <f>+H$2</f>
        <v>2019</v>
      </c>
      <c r="I52" s="71" t="str">
        <f t="shared" si="25"/>
        <v>&lt;entity currency&gt;</v>
      </c>
      <c r="J52" s="71" t="str">
        <f t="shared" si="25"/>
        <v>[icp none]</v>
      </c>
      <c r="K52" s="71" t="str">
        <f t="shared" si="25"/>
        <v>[none]</v>
      </c>
      <c r="L52" s="71" t="str">
        <f t="shared" si="25"/>
        <v>[none]</v>
      </c>
      <c r="M52" s="71" t="str">
        <f t="shared" si="25"/>
        <v>[none]</v>
      </c>
      <c r="N52" s="71" t="str">
        <f t="shared" si="25"/>
        <v>[none]</v>
      </c>
      <c r="O52" s="71" t="str">
        <f t="shared" si="25"/>
        <v>Actual</v>
      </c>
      <c r="P52" s="71" t="str">
        <f t="shared" si="25"/>
        <v>YTD</v>
      </c>
      <c r="DA52" s="79"/>
      <c r="DB52" s="72"/>
      <c r="DC52" s="79"/>
      <c r="DD52" s="72"/>
      <c r="DE52" s="73"/>
    </row>
    <row r="53" spans="1:109" ht="15" customHeight="1" x14ac:dyDescent="0.2">
      <c r="A53" s="63" t="s">
        <v>206</v>
      </c>
      <c r="B53" s="63" t="s">
        <v>186</v>
      </c>
      <c r="C53" s="99" t="str">
        <f>[1]!HsSetValue(D53,"FASTR","Scenario#"&amp;O53&amp;";Year#"&amp;H53&amp;";Period#"&amp;G53&amp;";View#"&amp;P53&amp;";Entity#"&amp;F53&amp;";Value#"&amp;I53&amp;";Account#"&amp;E53&amp;";ICP#"&amp;J53&amp;";Custom1#"&amp;K53&amp;";Custom2#"&amp;L53&amp;";Custom3#"&amp;M53&amp;";Custom4#"&amp;N53&amp;"")</f>
        <v>#No Connection</v>
      </c>
      <c r="D53" s="90">
        <f>IF('Not Applicable Form'!D32="Not Applicable",1,2)</f>
        <v>2</v>
      </c>
      <c r="E53" s="91" t="s">
        <v>207</v>
      </c>
      <c r="F53" s="56" t="e">
        <f t="shared" si="24"/>
        <v>#N/A</v>
      </c>
      <c r="G53" s="56" t="str">
        <f t="shared" si="25"/>
        <v>12</v>
      </c>
      <c r="H53" s="166">
        <f>+H$2</f>
        <v>2019</v>
      </c>
      <c r="I53" s="56" t="str">
        <f t="shared" si="25"/>
        <v>&lt;entity currency&gt;</v>
      </c>
      <c r="J53" s="56" t="str">
        <f t="shared" si="25"/>
        <v>[icp none]</v>
      </c>
      <c r="K53" s="56" t="str">
        <f t="shared" si="25"/>
        <v>[none]</v>
      </c>
      <c r="L53" s="56" t="str">
        <f t="shared" si="25"/>
        <v>[none]</v>
      </c>
      <c r="M53" s="56" t="str">
        <f t="shared" si="25"/>
        <v>[none]</v>
      </c>
      <c r="N53" s="56" t="str">
        <f t="shared" si="25"/>
        <v>[none]</v>
      </c>
      <c r="O53" s="56" t="str">
        <f t="shared" si="25"/>
        <v>Actual</v>
      </c>
      <c r="P53" s="56" t="str">
        <f t="shared" si="25"/>
        <v>YTD</v>
      </c>
    </row>
    <row r="54" spans="1:109" s="56" customFormat="1" ht="15" customHeight="1" x14ac:dyDescent="0.2">
      <c r="A54" s="101"/>
      <c r="B54" s="101"/>
      <c r="C54" s="102"/>
      <c r="D54" s="103"/>
      <c r="E54" s="104"/>
      <c r="F54" s="101"/>
      <c r="G54" s="101"/>
      <c r="H54" s="119"/>
      <c r="I54" s="101"/>
      <c r="J54" s="101"/>
      <c r="K54" s="101"/>
      <c r="L54" s="101"/>
      <c r="M54" s="101"/>
      <c r="N54" s="101"/>
      <c r="O54" s="101"/>
      <c r="P54" s="101"/>
      <c r="DA54" s="76"/>
      <c r="DB54" s="57"/>
      <c r="DC54" s="76"/>
      <c r="DD54" s="57"/>
      <c r="DE54" s="58"/>
    </row>
    <row r="55" spans="1:109" s="71" customFormat="1" ht="15" customHeight="1" x14ac:dyDescent="0.2">
      <c r="A55" s="84" t="str">
        <f>+A56</f>
        <v>Long-Term Liabilities</v>
      </c>
      <c r="B55" s="77" t="s">
        <v>178</v>
      </c>
      <c r="C55" s="96" t="str">
        <f>[1]!HsSetValue(D55,"FASTR","Scenario#"&amp;O55&amp;";Year#"&amp;H55&amp;";Period#"&amp;G55&amp;";View#"&amp;P55&amp;";Entity#"&amp;F55&amp;";Value#"&amp;I55&amp;";Account#"&amp;E55&amp;";ICP#"&amp;J55&amp;";Custom1#"&amp;K55&amp;";Custom2#"&amp;L55&amp;";Custom3#"&amp;M55&amp;";Custom4#"&amp;N55&amp;"")</f>
        <v>#No Connection</v>
      </c>
      <c r="D55" s="197"/>
      <c r="E55" s="82" t="s">
        <v>224</v>
      </c>
      <c r="F55" s="71" t="e">
        <f t="shared" ref="F55:F56" si="26">$F$2</f>
        <v>#N/A</v>
      </c>
      <c r="G55" s="71" t="str">
        <f t="shared" ref="G55:P56" si="27">+G$11</f>
        <v>12</v>
      </c>
      <c r="H55" s="73">
        <f>+H$2</f>
        <v>2019</v>
      </c>
      <c r="I55" s="71" t="str">
        <f t="shared" si="27"/>
        <v>&lt;entity currency&gt;</v>
      </c>
      <c r="J55" s="71" t="str">
        <f t="shared" si="27"/>
        <v>[icp none]</v>
      </c>
      <c r="K55" s="71" t="str">
        <f t="shared" si="27"/>
        <v>[none]</v>
      </c>
      <c r="L55" s="71" t="str">
        <f t="shared" si="27"/>
        <v>[none]</v>
      </c>
      <c r="M55" s="71" t="str">
        <f t="shared" si="27"/>
        <v>[none]</v>
      </c>
      <c r="N55" s="71" t="str">
        <f t="shared" si="27"/>
        <v>[none]</v>
      </c>
      <c r="O55" s="71" t="str">
        <f t="shared" si="27"/>
        <v>Actual</v>
      </c>
      <c r="P55" s="71" t="str">
        <f t="shared" si="27"/>
        <v>YTD</v>
      </c>
      <c r="DA55" s="79"/>
      <c r="DB55" s="72"/>
      <c r="DC55" s="79"/>
      <c r="DD55" s="72"/>
      <c r="DE55" s="73"/>
    </row>
    <row r="56" spans="1:109" ht="15" customHeight="1" x14ac:dyDescent="0.2">
      <c r="A56" s="64" t="s">
        <v>212</v>
      </c>
      <c r="B56" s="64" t="s">
        <v>186</v>
      </c>
      <c r="C56" s="100" t="str">
        <f>[1]!HsSetValue(D56,"FASTR","Scenario#"&amp;O56&amp;";Year#"&amp;H56&amp;";Period#"&amp;G56&amp;";View#"&amp;P56&amp;";Entity#"&amp;F56&amp;";Value#"&amp;I56&amp;";Account#"&amp;E56&amp;";ICP#"&amp;J56&amp;";Custom1#"&amp;K56&amp;";Custom2#"&amp;L56&amp;";Custom3#"&amp;M56&amp;";Custom4#"&amp;N56&amp;"")</f>
        <v>#No Connection</v>
      </c>
      <c r="D56" s="90">
        <f>IF('Not Applicable Form'!D33="Not Applicable",1,2)</f>
        <v>2</v>
      </c>
      <c r="E56" s="92" t="s">
        <v>213</v>
      </c>
      <c r="F56" s="56" t="e">
        <f t="shared" si="26"/>
        <v>#N/A</v>
      </c>
      <c r="G56" s="56" t="str">
        <f t="shared" si="27"/>
        <v>12</v>
      </c>
      <c r="H56" s="166">
        <f>+H$2</f>
        <v>2019</v>
      </c>
      <c r="I56" s="56" t="str">
        <f t="shared" si="27"/>
        <v>&lt;entity currency&gt;</v>
      </c>
      <c r="J56" s="56" t="str">
        <f t="shared" si="27"/>
        <v>[icp none]</v>
      </c>
      <c r="K56" s="56" t="str">
        <f t="shared" si="27"/>
        <v>[none]</v>
      </c>
      <c r="L56" s="56" t="str">
        <f t="shared" si="27"/>
        <v>[none]</v>
      </c>
      <c r="M56" s="56" t="str">
        <f t="shared" si="27"/>
        <v>[none]</v>
      </c>
      <c r="N56" s="56" t="str">
        <f t="shared" si="27"/>
        <v>[none]</v>
      </c>
      <c r="O56" s="56" t="str">
        <f t="shared" si="27"/>
        <v>Actual</v>
      </c>
      <c r="P56" s="56" t="str">
        <f t="shared" si="27"/>
        <v>YTD</v>
      </c>
    </row>
    <row r="57" spans="1:109" s="56" customFormat="1" ht="15" customHeight="1" x14ac:dyDescent="0.2">
      <c r="A57" s="59"/>
      <c r="B57" s="59"/>
      <c r="C57" s="162"/>
      <c r="D57" s="163"/>
      <c r="E57" s="164"/>
      <c r="F57" s="59"/>
      <c r="G57" s="59"/>
      <c r="H57" s="165"/>
      <c r="I57" s="59"/>
      <c r="J57" s="59"/>
      <c r="K57" s="59"/>
      <c r="L57" s="59"/>
      <c r="M57" s="59"/>
      <c r="N57" s="59"/>
      <c r="O57" s="59"/>
      <c r="P57" s="59"/>
      <c r="DA57" s="76"/>
      <c r="DB57" s="57"/>
      <c r="DC57" s="76"/>
      <c r="DD57" s="57"/>
      <c r="DE57" s="58"/>
    </row>
    <row r="58" spans="1:109" s="124" customFormat="1" ht="15" customHeight="1" x14ac:dyDescent="0.2">
      <c r="A58" s="121" t="s">
        <v>423</v>
      </c>
      <c r="B58" s="122" t="s">
        <v>178</v>
      </c>
      <c r="C58" s="123" t="str">
        <f t="shared" ref="C58:C63" si="28">[1]!HsSetValue(D58,"FASTR","Scenario#"&amp;O58&amp;";Year#"&amp;H58&amp;";Period#"&amp;G58&amp;";View#"&amp;P58&amp;";Entity#"&amp;F58&amp;";Value#"&amp;I58&amp;";Account#"&amp;E58&amp;";ICP#"&amp;J58&amp;";Custom1#"&amp;K58&amp;";Custom2#"&amp;L58&amp;";Custom3#"&amp;M58&amp;";Custom4#"&amp;N58&amp;"")</f>
        <v>#No Connection</v>
      </c>
      <c r="D58" s="196"/>
      <c r="E58" s="121" t="s">
        <v>247</v>
      </c>
      <c r="F58" s="124" t="e">
        <f t="shared" ref="F58:F63" si="29">$F$2</f>
        <v>#N/A</v>
      </c>
      <c r="G58" s="124" t="s">
        <v>180</v>
      </c>
      <c r="H58" s="73">
        <f>+H$2</f>
        <v>2019</v>
      </c>
      <c r="I58" s="124" t="s">
        <v>181</v>
      </c>
      <c r="J58" s="124" t="s">
        <v>182</v>
      </c>
      <c r="K58" s="124" t="s">
        <v>183</v>
      </c>
      <c r="L58" s="124" t="s">
        <v>183</v>
      </c>
      <c r="M58" s="124" t="s">
        <v>183</v>
      </c>
      <c r="N58" s="124" t="s">
        <v>183</v>
      </c>
      <c r="O58" s="124" t="s">
        <v>184</v>
      </c>
      <c r="P58" s="124" t="s">
        <v>185</v>
      </c>
      <c r="DA58" s="126"/>
      <c r="DB58" s="127"/>
      <c r="DC58" s="126"/>
      <c r="DD58" s="127"/>
      <c r="DE58" s="125"/>
    </row>
    <row r="59" spans="1:109" s="139" customFormat="1" ht="15" customHeight="1" x14ac:dyDescent="0.2">
      <c r="A59" s="135" t="str">
        <f>+A58</f>
        <v>URP</v>
      </c>
      <c r="B59" s="135" t="s">
        <v>235</v>
      </c>
      <c r="C59" s="136" t="str">
        <f t="shared" si="28"/>
        <v>#No Connection</v>
      </c>
      <c r="D59" s="137">
        <f>IF('Not Applicable Form'!D34="Not Applicable",1,2)</f>
        <v>2</v>
      </c>
      <c r="E59" s="138" t="s">
        <v>248</v>
      </c>
      <c r="F59" s="133" t="e">
        <f t="shared" si="29"/>
        <v>#N/A</v>
      </c>
      <c r="G59" s="133" t="str">
        <f t="shared" ref="G59:P63" si="30">+G$11</f>
        <v>12</v>
      </c>
      <c r="H59" s="167">
        <f>+H$2</f>
        <v>2019</v>
      </c>
      <c r="I59" s="133" t="str">
        <f t="shared" si="30"/>
        <v>&lt;entity currency&gt;</v>
      </c>
      <c r="J59" s="133" t="str">
        <f t="shared" si="30"/>
        <v>[icp none]</v>
      </c>
      <c r="K59" s="133" t="str">
        <f t="shared" si="30"/>
        <v>[none]</v>
      </c>
      <c r="L59" s="133" t="str">
        <f t="shared" si="30"/>
        <v>[none]</v>
      </c>
      <c r="M59" s="133" t="str">
        <f t="shared" si="30"/>
        <v>[none]</v>
      </c>
      <c r="N59" s="133" t="str">
        <f t="shared" si="30"/>
        <v>[none]</v>
      </c>
      <c r="O59" s="133" t="str">
        <f t="shared" si="30"/>
        <v>Actual</v>
      </c>
      <c r="P59" s="133" t="str">
        <f t="shared" si="30"/>
        <v>YTD</v>
      </c>
    </row>
    <row r="60" spans="1:109" s="139" customFormat="1" ht="15" customHeight="1" x14ac:dyDescent="0.2">
      <c r="A60" s="135" t="str">
        <f t="shared" ref="A60:A63" si="31">+A59</f>
        <v>URP</v>
      </c>
      <c r="B60" s="135" t="s">
        <v>235</v>
      </c>
      <c r="C60" s="136" t="str">
        <f t="shared" si="28"/>
        <v>#No Connection</v>
      </c>
      <c r="D60" s="137">
        <f>IF('Not Applicable Form'!D35="Not Applicable",1,2)</f>
        <v>2</v>
      </c>
      <c r="E60" s="138" t="s">
        <v>248</v>
      </c>
      <c r="F60" s="133" t="e">
        <f t="shared" si="29"/>
        <v>#N/A</v>
      </c>
      <c r="G60" s="133" t="str">
        <f t="shared" si="30"/>
        <v>12</v>
      </c>
      <c r="H60" s="167">
        <f t="shared" ref="H60:H63" si="32">+H$2</f>
        <v>2019</v>
      </c>
      <c r="I60" s="133" t="str">
        <f t="shared" si="30"/>
        <v>&lt;entity currency&gt;</v>
      </c>
      <c r="J60" s="133" t="str">
        <f t="shared" si="30"/>
        <v>[icp none]</v>
      </c>
      <c r="K60" s="133" t="str">
        <f t="shared" si="30"/>
        <v>[none]</v>
      </c>
      <c r="L60" s="133" t="str">
        <f t="shared" si="30"/>
        <v>[none]</v>
      </c>
      <c r="M60" s="133" t="str">
        <f t="shared" si="30"/>
        <v>[none]</v>
      </c>
      <c r="N60" s="133" t="str">
        <f t="shared" si="30"/>
        <v>[none]</v>
      </c>
      <c r="O60" s="133" t="str">
        <f t="shared" si="30"/>
        <v>Actual</v>
      </c>
      <c r="P60" s="133" t="str">
        <f t="shared" si="30"/>
        <v>YTD</v>
      </c>
    </row>
    <row r="61" spans="1:109" s="139" customFormat="1" ht="15" customHeight="1" x14ac:dyDescent="0.2">
      <c r="A61" s="135" t="str">
        <f t="shared" si="31"/>
        <v>URP</v>
      </c>
      <c r="B61" s="135" t="s">
        <v>235</v>
      </c>
      <c r="C61" s="136" t="str">
        <f t="shared" si="28"/>
        <v>#No Connection</v>
      </c>
      <c r="D61" s="137">
        <f>IF('Not Applicable Form'!D36="Not Applicable",1,2)</f>
        <v>2</v>
      </c>
      <c r="E61" s="138" t="s">
        <v>248</v>
      </c>
      <c r="F61" s="133" t="e">
        <f t="shared" si="29"/>
        <v>#N/A</v>
      </c>
      <c r="G61" s="133" t="str">
        <f t="shared" si="30"/>
        <v>12</v>
      </c>
      <c r="H61" s="167">
        <f t="shared" si="32"/>
        <v>2019</v>
      </c>
      <c r="I61" s="133" t="str">
        <f t="shared" si="30"/>
        <v>&lt;entity currency&gt;</v>
      </c>
      <c r="J61" s="133" t="str">
        <f t="shared" si="30"/>
        <v>[icp none]</v>
      </c>
      <c r="K61" s="133" t="str">
        <f t="shared" si="30"/>
        <v>[none]</v>
      </c>
      <c r="L61" s="133" t="str">
        <f t="shared" si="30"/>
        <v>[none]</v>
      </c>
      <c r="M61" s="133" t="str">
        <f t="shared" si="30"/>
        <v>[none]</v>
      </c>
      <c r="N61" s="133" t="str">
        <f t="shared" si="30"/>
        <v>[none]</v>
      </c>
      <c r="O61" s="133" t="str">
        <f t="shared" si="30"/>
        <v>Actual</v>
      </c>
      <c r="P61" s="133" t="str">
        <f t="shared" si="30"/>
        <v>YTD</v>
      </c>
    </row>
    <row r="62" spans="1:109" s="139" customFormat="1" ht="15" customHeight="1" x14ac:dyDescent="0.2">
      <c r="A62" s="135" t="str">
        <f t="shared" si="31"/>
        <v>URP</v>
      </c>
      <c r="B62" s="135" t="s">
        <v>235</v>
      </c>
      <c r="C62" s="136" t="str">
        <f t="shared" si="28"/>
        <v>#No Connection</v>
      </c>
      <c r="D62" s="137">
        <f>IF('Not Applicable Form'!D37="Not Applicable",1,2)</f>
        <v>2</v>
      </c>
      <c r="E62" s="138" t="s">
        <v>248</v>
      </c>
      <c r="F62" s="133" t="e">
        <f t="shared" si="29"/>
        <v>#N/A</v>
      </c>
      <c r="G62" s="133" t="str">
        <f t="shared" si="30"/>
        <v>12</v>
      </c>
      <c r="H62" s="167">
        <f t="shared" si="32"/>
        <v>2019</v>
      </c>
      <c r="I62" s="133" t="str">
        <f t="shared" si="30"/>
        <v>&lt;entity currency&gt;</v>
      </c>
      <c r="J62" s="133" t="str">
        <f t="shared" si="30"/>
        <v>[icp none]</v>
      </c>
      <c r="K62" s="133" t="str">
        <f t="shared" si="30"/>
        <v>[none]</v>
      </c>
      <c r="L62" s="133" t="str">
        <f t="shared" si="30"/>
        <v>[none]</v>
      </c>
      <c r="M62" s="133" t="str">
        <f t="shared" si="30"/>
        <v>[none]</v>
      </c>
      <c r="N62" s="133" t="str">
        <f t="shared" si="30"/>
        <v>[none]</v>
      </c>
      <c r="O62" s="133" t="str">
        <f t="shared" si="30"/>
        <v>Actual</v>
      </c>
      <c r="P62" s="133" t="str">
        <f t="shared" si="30"/>
        <v>YTD</v>
      </c>
    </row>
    <row r="63" spans="1:109" s="139" customFormat="1" ht="15" customHeight="1" x14ac:dyDescent="0.2">
      <c r="A63" s="135" t="str">
        <f t="shared" si="31"/>
        <v>URP</v>
      </c>
      <c r="B63" s="135" t="s">
        <v>235</v>
      </c>
      <c r="C63" s="136" t="str">
        <f t="shared" si="28"/>
        <v>#No Connection</v>
      </c>
      <c r="D63" s="137">
        <f>IF('Not Applicable Form'!D38="Not Applicable",1,2)</f>
        <v>2</v>
      </c>
      <c r="E63" s="138" t="s">
        <v>248</v>
      </c>
      <c r="F63" s="133" t="e">
        <f t="shared" si="29"/>
        <v>#N/A</v>
      </c>
      <c r="G63" s="133" t="str">
        <f t="shared" si="30"/>
        <v>12</v>
      </c>
      <c r="H63" s="167">
        <f t="shared" si="32"/>
        <v>2019</v>
      </c>
      <c r="I63" s="133" t="str">
        <f t="shared" si="30"/>
        <v>&lt;entity currency&gt;</v>
      </c>
      <c r="J63" s="133" t="str">
        <f t="shared" si="30"/>
        <v>[icp none]</v>
      </c>
      <c r="K63" s="133" t="str">
        <f t="shared" si="30"/>
        <v>[none]</v>
      </c>
      <c r="L63" s="133" t="str">
        <f t="shared" si="30"/>
        <v>[none]</v>
      </c>
      <c r="M63" s="133" t="str">
        <f t="shared" si="30"/>
        <v>[none]</v>
      </c>
      <c r="N63" s="133" t="str">
        <f t="shared" si="30"/>
        <v>[none]</v>
      </c>
      <c r="O63" s="133" t="str">
        <f t="shared" si="30"/>
        <v>Actual</v>
      </c>
      <c r="P63" s="133" t="str">
        <f t="shared" si="30"/>
        <v>YTD</v>
      </c>
    </row>
  </sheetData>
  <sheetProtection formatCells="0" formatColumns="0" formatRows="0" autoFilter="0"/>
  <autoFilter ref="A1:P3" xr:uid="{00000000-0009-0000-0000-000003000000}"/>
  <pageMargins left="0.25" right="0.25" top="0.75" bottom="0.75" header="0.3" footer="0.3"/>
  <pageSetup scale="55" orientation="landscape" horizontalDpi="1200" verticalDpi="1200" r:id="rId1"/>
  <headerFooter>
    <oddFooter>&amp;L&amp;"Times New Roman,Italic"&amp;9&amp;Z&amp;F&amp;R&amp;"Times New Roman,Italic"&amp;9&amp;D&amp;T</oddFooter>
  </headerFooter>
  <customProperties>
    <customPr name="SheetOptions" r:id="rId2"/>
  </customProperties>
  <ignoredErrors>
    <ignoredError sqref="F2 F57 F4 F10 F13 F22 F25 F32 F35 F38:F39 F42 F45 F51 F54" evalError="1"/>
    <ignoredError sqref="G2 G4 G20:G59 G8:G13" evalError="1" numberStoredAsText="1"/>
    <ignoredError sqref="H4 H20:H59 H8:H13" evalError="1" numberStoredAsText="1" formula="1"/>
  </ignoredError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pageSetUpPr fitToPage="1"/>
  </sheetPr>
  <dimension ref="A1:M213"/>
  <sheetViews>
    <sheetView zoomScaleNormal="100" workbookViewId="0">
      <pane xSplit="1" ySplit="1" topLeftCell="B2" activePane="bottomRight" state="frozen"/>
      <selection activeCell="C11" sqref="C11"/>
      <selection pane="topRight" activeCell="C11" sqref="C11"/>
      <selection pane="bottomLeft" activeCell="C11" sqref="C11"/>
      <selection pane="bottomRight" activeCell="B2" sqref="B2"/>
    </sheetView>
  </sheetViews>
  <sheetFormatPr defaultColWidth="9.140625" defaultRowHeight="12.75" x14ac:dyDescent="0.2"/>
  <cols>
    <col min="1" max="1" width="11.28515625" style="143" customWidth="1"/>
    <col min="2" max="2" width="64.5703125" style="143" customWidth="1"/>
    <col min="3" max="3" width="14.140625" style="146" customWidth="1"/>
    <col min="4" max="16384" width="9.140625" style="143"/>
  </cols>
  <sheetData>
    <row r="1" spans="1:13" ht="22.5" customHeight="1" x14ac:dyDescent="0.25">
      <c r="A1" s="182" t="s">
        <v>13</v>
      </c>
      <c r="B1" s="183" t="s">
        <v>14</v>
      </c>
      <c r="C1" s="184" t="s">
        <v>15</v>
      </c>
    </row>
    <row r="2" spans="1:13" ht="15" customHeight="1" x14ac:dyDescent="0.25">
      <c r="A2" s="185"/>
      <c r="B2" s="186"/>
      <c r="C2" s="187"/>
      <c r="G2" s="143" t="s">
        <v>289</v>
      </c>
    </row>
    <row r="3" spans="1:13" ht="15" customHeight="1" x14ac:dyDescent="0.25">
      <c r="A3" s="209">
        <v>15000</v>
      </c>
      <c r="B3" s="210" t="s">
        <v>375</v>
      </c>
      <c r="C3" s="208" t="s">
        <v>376</v>
      </c>
      <c r="E3" s="189"/>
      <c r="F3" s="189"/>
      <c r="G3" s="189" t="s">
        <v>290</v>
      </c>
    </row>
    <row r="4" spans="1:13" ht="15" customHeight="1" x14ac:dyDescent="0.25">
      <c r="A4" s="209">
        <v>40200</v>
      </c>
      <c r="B4" s="210" t="s">
        <v>291</v>
      </c>
      <c r="C4" s="208" t="s">
        <v>16</v>
      </c>
      <c r="G4" s="143" t="s">
        <v>153</v>
      </c>
    </row>
    <row r="5" spans="1:13" ht="15" customHeight="1" x14ac:dyDescent="0.25">
      <c r="A5" s="209" t="s">
        <v>377</v>
      </c>
      <c r="B5" s="210" t="s">
        <v>292</v>
      </c>
      <c r="C5" s="208" t="s">
        <v>269</v>
      </c>
      <c r="G5" s="189" t="s">
        <v>8</v>
      </c>
    </row>
    <row r="6" spans="1:13" ht="15" customHeight="1" x14ac:dyDescent="0.25">
      <c r="A6" s="209" t="s">
        <v>378</v>
      </c>
      <c r="B6" s="210" t="s">
        <v>293</v>
      </c>
      <c r="C6" s="208" t="s">
        <v>17</v>
      </c>
      <c r="H6" s="174"/>
      <c r="I6" s="174"/>
      <c r="J6" s="174"/>
      <c r="K6" s="174"/>
      <c r="L6" s="174"/>
      <c r="M6" s="174"/>
    </row>
    <row r="7" spans="1:13" ht="15" customHeight="1" x14ac:dyDescent="0.25">
      <c r="A7" s="209" t="s">
        <v>379</v>
      </c>
      <c r="B7" s="210" t="s">
        <v>294</v>
      </c>
      <c r="C7" s="208" t="s">
        <v>18</v>
      </c>
      <c r="E7" s="189"/>
      <c r="F7" s="189"/>
      <c r="G7" s="189"/>
    </row>
    <row r="8" spans="1:13" ht="15" customHeight="1" x14ac:dyDescent="0.25">
      <c r="A8" s="209">
        <v>40400</v>
      </c>
      <c r="B8" s="210" t="s">
        <v>380</v>
      </c>
      <c r="C8" s="208" t="s">
        <v>19</v>
      </c>
      <c r="E8" s="189"/>
      <c r="F8" s="189"/>
      <c r="G8" s="189"/>
    </row>
    <row r="9" spans="1:13" ht="15" customHeight="1" x14ac:dyDescent="0.25">
      <c r="A9" s="209">
        <v>40500</v>
      </c>
      <c r="B9" s="210" t="s">
        <v>295</v>
      </c>
      <c r="C9" s="208" t="s">
        <v>231</v>
      </c>
      <c r="D9" s="139"/>
      <c r="E9" s="173"/>
      <c r="F9" s="173"/>
      <c r="G9" s="173"/>
    </row>
    <row r="10" spans="1:13" ht="15" customHeight="1" x14ac:dyDescent="0.25">
      <c r="A10" s="209">
        <v>40600</v>
      </c>
      <c r="B10" s="210" t="s">
        <v>296</v>
      </c>
      <c r="C10" s="208" t="s">
        <v>20</v>
      </c>
    </row>
    <row r="11" spans="1:13" ht="15" customHeight="1" x14ac:dyDescent="0.25">
      <c r="A11" s="209">
        <v>40700</v>
      </c>
      <c r="B11" s="210" t="s">
        <v>297</v>
      </c>
      <c r="C11" s="208" t="s">
        <v>21</v>
      </c>
    </row>
    <row r="12" spans="1:13" ht="15" customHeight="1" x14ac:dyDescent="0.25">
      <c r="A12" s="209">
        <v>40800</v>
      </c>
      <c r="B12" s="210" t="s">
        <v>381</v>
      </c>
      <c r="C12" s="208" t="s">
        <v>22</v>
      </c>
    </row>
    <row r="13" spans="1:13" ht="15" customHeight="1" x14ac:dyDescent="0.25">
      <c r="A13" s="209">
        <v>40900</v>
      </c>
      <c r="B13" s="210" t="s">
        <v>298</v>
      </c>
      <c r="C13" s="208" t="s">
        <v>23</v>
      </c>
    </row>
    <row r="14" spans="1:13" ht="15" customHeight="1" x14ac:dyDescent="0.25">
      <c r="A14" s="209">
        <v>41000</v>
      </c>
      <c r="B14" s="210" t="s">
        <v>382</v>
      </c>
      <c r="C14" s="208" t="s">
        <v>24</v>
      </c>
    </row>
    <row r="15" spans="1:13" ht="15" customHeight="1" x14ac:dyDescent="0.25">
      <c r="A15" s="209">
        <v>41100</v>
      </c>
      <c r="B15" s="210" t="s">
        <v>299</v>
      </c>
      <c r="C15" s="208" t="s">
        <v>25</v>
      </c>
    </row>
    <row r="16" spans="1:13" ht="15" customHeight="1" x14ac:dyDescent="0.25">
      <c r="A16" s="209">
        <v>41400</v>
      </c>
      <c r="B16" s="210" t="s">
        <v>300</v>
      </c>
      <c r="C16" s="208" t="s">
        <v>26</v>
      </c>
    </row>
    <row r="17" spans="1:3" ht="15" customHeight="1" x14ac:dyDescent="0.25">
      <c r="A17" s="209">
        <v>41500</v>
      </c>
      <c r="B17" s="210" t="s">
        <v>27</v>
      </c>
      <c r="C17" s="208" t="s">
        <v>28</v>
      </c>
    </row>
    <row r="18" spans="1:3" ht="15" customHeight="1" x14ac:dyDescent="0.25">
      <c r="A18" s="209">
        <v>41600</v>
      </c>
      <c r="B18" s="210" t="s">
        <v>383</v>
      </c>
      <c r="C18" s="208" t="s">
        <v>29</v>
      </c>
    </row>
    <row r="19" spans="1:3" ht="15" customHeight="1" x14ac:dyDescent="0.25">
      <c r="A19" s="209">
        <v>41800</v>
      </c>
      <c r="B19" s="210" t="s">
        <v>384</v>
      </c>
      <c r="C19" s="208" t="s">
        <v>30</v>
      </c>
    </row>
    <row r="20" spans="1:3" ht="15" customHeight="1" x14ac:dyDescent="0.25">
      <c r="A20" s="209">
        <v>41900</v>
      </c>
      <c r="B20" s="210" t="s">
        <v>301</v>
      </c>
      <c r="C20" s="208" t="s">
        <v>31</v>
      </c>
    </row>
    <row r="21" spans="1:3" ht="15" customHeight="1" x14ac:dyDescent="0.25">
      <c r="A21" s="209">
        <v>42000</v>
      </c>
      <c r="B21" s="210" t="s">
        <v>385</v>
      </c>
      <c r="C21" s="208" t="s">
        <v>32</v>
      </c>
    </row>
    <row r="22" spans="1:3" ht="15" customHeight="1" x14ac:dyDescent="0.25">
      <c r="A22" s="209">
        <v>42200</v>
      </c>
      <c r="B22" s="210" t="s">
        <v>302</v>
      </c>
      <c r="C22" s="208" t="s">
        <v>33</v>
      </c>
    </row>
    <row r="23" spans="1:3" ht="15" customHeight="1" x14ac:dyDescent="0.25">
      <c r="A23" s="209">
        <v>42700</v>
      </c>
      <c r="B23" s="210" t="s">
        <v>303</v>
      </c>
      <c r="C23" s="208" t="s">
        <v>34</v>
      </c>
    </row>
    <row r="24" spans="1:3" ht="15" customHeight="1" x14ac:dyDescent="0.25">
      <c r="A24" s="209">
        <v>42800</v>
      </c>
      <c r="B24" s="210" t="s">
        <v>304</v>
      </c>
      <c r="C24" s="208" t="s">
        <v>35</v>
      </c>
    </row>
    <row r="25" spans="1:3" ht="15" customHeight="1" x14ac:dyDescent="0.25">
      <c r="A25" s="209">
        <v>42900</v>
      </c>
      <c r="B25" s="210" t="s">
        <v>305</v>
      </c>
      <c r="C25" s="208" t="s">
        <v>36</v>
      </c>
    </row>
    <row r="26" spans="1:3" ht="15" customHeight="1" x14ac:dyDescent="0.25">
      <c r="A26" s="209">
        <v>43000</v>
      </c>
      <c r="B26" s="210" t="s">
        <v>279</v>
      </c>
      <c r="C26" s="208" t="s">
        <v>280</v>
      </c>
    </row>
    <row r="27" spans="1:3" ht="15" customHeight="1" x14ac:dyDescent="0.25">
      <c r="A27" s="209">
        <v>43100</v>
      </c>
      <c r="B27" s="210" t="s">
        <v>306</v>
      </c>
      <c r="C27" s="208" t="s">
        <v>37</v>
      </c>
    </row>
    <row r="28" spans="1:3" ht="15" customHeight="1" x14ac:dyDescent="0.25">
      <c r="A28" s="209">
        <v>43200</v>
      </c>
      <c r="B28" s="210" t="s">
        <v>386</v>
      </c>
      <c r="C28" s="208" t="s">
        <v>38</v>
      </c>
    </row>
    <row r="29" spans="1:3" ht="15" customHeight="1" x14ac:dyDescent="0.25">
      <c r="A29" s="209">
        <v>43400</v>
      </c>
      <c r="B29" s="210" t="s">
        <v>387</v>
      </c>
      <c r="C29" s="208" t="s">
        <v>39</v>
      </c>
    </row>
    <row r="30" spans="1:3" ht="15" customHeight="1" x14ac:dyDescent="0.25">
      <c r="A30" s="209">
        <v>43600</v>
      </c>
      <c r="B30" s="210" t="s">
        <v>388</v>
      </c>
      <c r="C30" s="208" t="s">
        <v>40</v>
      </c>
    </row>
    <row r="31" spans="1:3" ht="15" customHeight="1" x14ac:dyDescent="0.25">
      <c r="A31" s="209">
        <v>43800</v>
      </c>
      <c r="B31" s="210" t="s">
        <v>389</v>
      </c>
      <c r="C31" s="208" t="s">
        <v>41</v>
      </c>
    </row>
    <row r="32" spans="1:3" ht="15" customHeight="1" x14ac:dyDescent="0.25">
      <c r="A32" s="209" t="s">
        <v>44</v>
      </c>
      <c r="B32" s="210" t="s">
        <v>307</v>
      </c>
      <c r="C32" s="208" t="s">
        <v>45</v>
      </c>
    </row>
    <row r="33" spans="1:3" ht="15" customHeight="1" x14ac:dyDescent="0.25">
      <c r="A33" s="209" t="s">
        <v>42</v>
      </c>
      <c r="B33" s="210" t="s">
        <v>308</v>
      </c>
      <c r="C33" s="208" t="s">
        <v>43</v>
      </c>
    </row>
    <row r="34" spans="1:3" ht="15" customHeight="1" x14ac:dyDescent="0.25">
      <c r="A34" s="209">
        <v>44100</v>
      </c>
      <c r="B34" s="210" t="s">
        <v>309</v>
      </c>
      <c r="C34" s="208" t="s">
        <v>46</v>
      </c>
    </row>
    <row r="35" spans="1:3" ht="15" customHeight="1" x14ac:dyDescent="0.25">
      <c r="A35" s="209">
        <v>44200</v>
      </c>
      <c r="B35" s="210" t="s">
        <v>310</v>
      </c>
      <c r="C35" s="208" t="s">
        <v>47</v>
      </c>
    </row>
    <row r="36" spans="1:3" ht="15" customHeight="1" x14ac:dyDescent="0.25">
      <c r="A36" s="209">
        <v>44400</v>
      </c>
      <c r="B36" s="210" t="s">
        <v>390</v>
      </c>
      <c r="C36" s="208" t="s">
        <v>48</v>
      </c>
    </row>
    <row r="37" spans="1:3" ht="15" customHeight="1" x14ac:dyDescent="0.25">
      <c r="A37" s="209">
        <v>44500</v>
      </c>
      <c r="B37" s="210" t="s">
        <v>391</v>
      </c>
      <c r="C37" s="208" t="s">
        <v>281</v>
      </c>
    </row>
    <row r="38" spans="1:3" ht="15" customHeight="1" x14ac:dyDescent="0.25">
      <c r="A38" s="209">
        <v>44600</v>
      </c>
      <c r="B38" s="210" t="s">
        <v>392</v>
      </c>
      <c r="C38" s="208" t="s">
        <v>282</v>
      </c>
    </row>
    <row r="39" spans="1:3" ht="15" customHeight="1" x14ac:dyDescent="0.25">
      <c r="A39" s="209">
        <v>45200</v>
      </c>
      <c r="B39" s="210" t="s">
        <v>393</v>
      </c>
      <c r="C39" s="208" t="s">
        <v>283</v>
      </c>
    </row>
    <row r="40" spans="1:3" ht="15" customHeight="1" x14ac:dyDescent="0.25">
      <c r="A40" s="209">
        <v>46100</v>
      </c>
      <c r="B40" s="210" t="s">
        <v>311</v>
      </c>
      <c r="C40" s="208" t="s">
        <v>49</v>
      </c>
    </row>
    <row r="41" spans="1:3" ht="15" customHeight="1" x14ac:dyDescent="0.25">
      <c r="A41" s="209">
        <v>46200</v>
      </c>
      <c r="B41" s="210" t="s">
        <v>312</v>
      </c>
      <c r="C41" s="208" t="s">
        <v>50</v>
      </c>
    </row>
    <row r="42" spans="1:3" ht="15" customHeight="1" x14ac:dyDescent="0.25">
      <c r="A42" s="209">
        <v>46500</v>
      </c>
      <c r="B42" s="210" t="s">
        <v>313</v>
      </c>
      <c r="C42" s="208" t="s">
        <v>51</v>
      </c>
    </row>
    <row r="43" spans="1:3" ht="15" customHeight="1" x14ac:dyDescent="0.25">
      <c r="A43" s="209">
        <v>46600</v>
      </c>
      <c r="B43" s="210" t="s">
        <v>314</v>
      </c>
      <c r="C43" s="208" t="s">
        <v>52</v>
      </c>
    </row>
    <row r="44" spans="1:3" ht="15" customHeight="1" x14ac:dyDescent="0.25">
      <c r="A44" s="209">
        <v>46700</v>
      </c>
      <c r="B44" s="210" t="s">
        <v>315</v>
      </c>
      <c r="C44" s="208" t="s">
        <v>53</v>
      </c>
    </row>
    <row r="45" spans="1:3" ht="15" customHeight="1" x14ac:dyDescent="0.25">
      <c r="A45" s="209">
        <v>46900</v>
      </c>
      <c r="B45" s="210" t="s">
        <v>316</v>
      </c>
      <c r="C45" s="208" t="s">
        <v>54</v>
      </c>
    </row>
    <row r="46" spans="1:3" ht="15" customHeight="1" x14ac:dyDescent="0.25">
      <c r="A46" s="209">
        <v>47000</v>
      </c>
      <c r="B46" s="210" t="s">
        <v>55</v>
      </c>
      <c r="C46" s="208" t="s">
        <v>56</v>
      </c>
    </row>
    <row r="47" spans="1:3" ht="15" customHeight="1" x14ac:dyDescent="0.25">
      <c r="A47" s="209">
        <v>47100</v>
      </c>
      <c r="B47" s="210" t="s">
        <v>317</v>
      </c>
      <c r="C47" s="208" t="s">
        <v>57</v>
      </c>
    </row>
    <row r="48" spans="1:3" ht="15" customHeight="1" x14ac:dyDescent="0.25">
      <c r="A48" s="209">
        <v>47200</v>
      </c>
      <c r="B48" s="210" t="s">
        <v>318</v>
      </c>
      <c r="C48" s="208" t="s">
        <v>58</v>
      </c>
    </row>
    <row r="49" spans="1:4" ht="15" customHeight="1" x14ac:dyDescent="0.25">
      <c r="A49" s="209">
        <v>47400</v>
      </c>
      <c r="B49" s="210" t="s">
        <v>319</v>
      </c>
      <c r="C49" s="208" t="s">
        <v>59</v>
      </c>
    </row>
    <row r="50" spans="1:4" ht="15" customHeight="1" x14ac:dyDescent="0.25">
      <c r="A50" s="209">
        <v>47500</v>
      </c>
      <c r="B50" s="210" t="s">
        <v>320</v>
      </c>
      <c r="C50" s="208" t="s">
        <v>60</v>
      </c>
    </row>
    <row r="51" spans="1:4" ht="15" customHeight="1" x14ac:dyDescent="0.25">
      <c r="A51" s="209">
        <v>47600</v>
      </c>
      <c r="B51" s="210" t="s">
        <v>321</v>
      </c>
      <c r="C51" s="208" t="s">
        <v>61</v>
      </c>
    </row>
    <row r="52" spans="1:4" ht="15" customHeight="1" x14ac:dyDescent="0.25">
      <c r="A52" s="209">
        <v>47610</v>
      </c>
      <c r="B52" s="210" t="s">
        <v>394</v>
      </c>
      <c r="C52" s="208" t="s">
        <v>322</v>
      </c>
    </row>
    <row r="53" spans="1:4" ht="15" customHeight="1" x14ac:dyDescent="0.25">
      <c r="A53" s="209">
        <v>47700</v>
      </c>
      <c r="B53" s="210" t="s">
        <v>323</v>
      </c>
      <c r="C53" s="208" t="s">
        <v>271</v>
      </c>
    </row>
    <row r="54" spans="1:4" ht="15" customHeight="1" x14ac:dyDescent="0.25">
      <c r="A54" s="209">
        <v>47800</v>
      </c>
      <c r="B54" s="210" t="s">
        <v>62</v>
      </c>
      <c r="C54" s="208" t="s">
        <v>63</v>
      </c>
    </row>
    <row r="55" spans="1:4" ht="15" customHeight="1" x14ac:dyDescent="0.25">
      <c r="A55" s="209">
        <v>48200</v>
      </c>
      <c r="B55" s="210" t="s">
        <v>324</v>
      </c>
      <c r="C55" s="208" t="s">
        <v>64</v>
      </c>
    </row>
    <row r="56" spans="1:4" ht="15" customHeight="1" x14ac:dyDescent="0.25">
      <c r="A56" s="211">
        <v>48400</v>
      </c>
      <c r="B56" s="210" t="s">
        <v>325</v>
      </c>
      <c r="C56" s="208" t="s">
        <v>65</v>
      </c>
    </row>
    <row r="57" spans="1:4" ht="15" customHeight="1" x14ac:dyDescent="0.25">
      <c r="A57" s="211" t="s">
        <v>422</v>
      </c>
      <c r="B57" s="210" t="s">
        <v>326</v>
      </c>
      <c r="C57" s="208" t="s">
        <v>267</v>
      </c>
    </row>
    <row r="58" spans="1:4" ht="15" customHeight="1" x14ac:dyDescent="0.25">
      <c r="A58" s="209">
        <v>48600</v>
      </c>
      <c r="B58" s="210" t="s">
        <v>327</v>
      </c>
      <c r="C58" s="208" t="s">
        <v>66</v>
      </c>
    </row>
    <row r="59" spans="1:4" ht="15" customHeight="1" x14ac:dyDescent="0.25">
      <c r="A59" s="209">
        <v>48800</v>
      </c>
      <c r="B59" s="210" t="s">
        <v>395</v>
      </c>
      <c r="C59" s="208" t="s">
        <v>67</v>
      </c>
      <c r="D59" s="145"/>
    </row>
    <row r="60" spans="1:4" ht="15" customHeight="1" x14ac:dyDescent="0.25">
      <c r="A60" s="209">
        <v>48900</v>
      </c>
      <c r="B60" s="210" t="s">
        <v>68</v>
      </c>
      <c r="C60" s="208" t="s">
        <v>69</v>
      </c>
    </row>
    <row r="61" spans="1:4" ht="15" customHeight="1" x14ac:dyDescent="0.25">
      <c r="A61" s="209">
        <v>49000</v>
      </c>
      <c r="B61" s="210" t="s">
        <v>328</v>
      </c>
      <c r="C61" s="208" t="s">
        <v>70</v>
      </c>
    </row>
    <row r="62" spans="1:4" ht="15" customHeight="1" x14ac:dyDescent="0.25">
      <c r="A62" s="209">
        <v>49200</v>
      </c>
      <c r="B62" s="210" t="s">
        <v>329</v>
      </c>
      <c r="C62" s="208" t="s">
        <v>71</v>
      </c>
    </row>
    <row r="63" spans="1:4" ht="15" customHeight="1" x14ac:dyDescent="0.25">
      <c r="A63" s="209">
        <v>51270</v>
      </c>
      <c r="B63" s="210" t="s">
        <v>396</v>
      </c>
      <c r="C63" s="208" t="s">
        <v>273</v>
      </c>
    </row>
    <row r="64" spans="1:4" ht="15" customHeight="1" x14ac:dyDescent="0.25">
      <c r="A64" s="209">
        <v>85040</v>
      </c>
      <c r="B64" s="210" t="s">
        <v>72</v>
      </c>
      <c r="C64" s="208" t="s">
        <v>73</v>
      </c>
      <c r="D64" s="145"/>
    </row>
    <row r="65" spans="1:4" ht="15" customHeight="1" x14ac:dyDescent="0.25">
      <c r="A65" s="209">
        <v>85240</v>
      </c>
      <c r="B65" s="210" t="s">
        <v>74</v>
      </c>
      <c r="C65" s="208" t="s">
        <v>75</v>
      </c>
    </row>
    <row r="66" spans="1:4" ht="15" customHeight="1" x14ac:dyDescent="0.25">
      <c r="A66" s="209">
        <v>85440</v>
      </c>
      <c r="B66" s="210" t="s">
        <v>76</v>
      </c>
      <c r="C66" s="208" t="s">
        <v>77</v>
      </c>
    </row>
    <row r="67" spans="1:4" ht="15" customHeight="1" x14ac:dyDescent="0.25">
      <c r="A67" s="209">
        <v>85640</v>
      </c>
      <c r="B67" s="210" t="s">
        <v>78</v>
      </c>
      <c r="C67" s="208" t="s">
        <v>79</v>
      </c>
    </row>
    <row r="68" spans="1:4" ht="15" customHeight="1" x14ac:dyDescent="0.25">
      <c r="A68" s="209">
        <v>85840</v>
      </c>
      <c r="B68" s="210" t="s">
        <v>80</v>
      </c>
      <c r="C68" s="208" t="s">
        <v>81</v>
      </c>
    </row>
    <row r="69" spans="1:4" ht="15" customHeight="1" x14ac:dyDescent="0.25">
      <c r="A69" s="209">
        <v>86040</v>
      </c>
      <c r="B69" s="210" t="s">
        <v>82</v>
      </c>
      <c r="C69" s="208" t="s">
        <v>83</v>
      </c>
    </row>
    <row r="70" spans="1:4" ht="15" customHeight="1" x14ac:dyDescent="0.25">
      <c r="A70" s="209">
        <v>86240</v>
      </c>
      <c r="B70" s="210" t="s">
        <v>84</v>
      </c>
      <c r="C70" s="208" t="s">
        <v>85</v>
      </c>
    </row>
    <row r="71" spans="1:4" ht="15" customHeight="1" x14ac:dyDescent="0.25">
      <c r="A71" s="209">
        <v>86440</v>
      </c>
      <c r="B71" s="210" t="s">
        <v>86</v>
      </c>
      <c r="C71" s="208" t="s">
        <v>87</v>
      </c>
    </row>
    <row r="72" spans="1:4" ht="15" customHeight="1" x14ac:dyDescent="0.25">
      <c r="A72" s="209">
        <v>86640</v>
      </c>
      <c r="B72" s="210" t="s">
        <v>88</v>
      </c>
      <c r="C72" s="208" t="s">
        <v>89</v>
      </c>
    </row>
    <row r="73" spans="1:4" ht="15" customHeight="1" x14ac:dyDescent="0.25">
      <c r="A73" s="209">
        <v>86840</v>
      </c>
      <c r="B73" s="210" t="s">
        <v>90</v>
      </c>
      <c r="C73" s="208" t="s">
        <v>91</v>
      </c>
    </row>
    <row r="74" spans="1:4" ht="15" customHeight="1" x14ac:dyDescent="0.25">
      <c r="A74" s="209">
        <v>87240</v>
      </c>
      <c r="B74" s="210" t="s">
        <v>92</v>
      </c>
      <c r="C74" s="208" t="s">
        <v>93</v>
      </c>
    </row>
    <row r="75" spans="1:4" ht="15" customHeight="1" x14ac:dyDescent="0.25">
      <c r="A75" s="209">
        <v>87640</v>
      </c>
      <c r="B75" s="210" t="s">
        <v>94</v>
      </c>
      <c r="C75" s="208" t="s">
        <v>95</v>
      </c>
    </row>
    <row r="76" spans="1:4" ht="15" customHeight="1" x14ac:dyDescent="0.25">
      <c r="A76" s="209">
        <v>88040</v>
      </c>
      <c r="B76" s="210" t="s">
        <v>96</v>
      </c>
      <c r="C76" s="208" t="s">
        <v>97</v>
      </c>
    </row>
    <row r="77" spans="1:4" ht="15" customHeight="1" x14ac:dyDescent="0.25">
      <c r="A77" s="209">
        <v>88440</v>
      </c>
      <c r="B77" s="210" t="s">
        <v>98</v>
      </c>
      <c r="C77" s="208" t="s">
        <v>99</v>
      </c>
      <c r="D77" s="145"/>
    </row>
    <row r="78" spans="1:4" ht="15" customHeight="1" x14ac:dyDescent="0.25">
      <c r="A78" s="209">
        <v>88640</v>
      </c>
      <c r="B78" s="210" t="s">
        <v>100</v>
      </c>
      <c r="C78" s="208" t="s">
        <v>101</v>
      </c>
      <c r="D78" s="145"/>
    </row>
    <row r="79" spans="1:4" ht="15" customHeight="1" x14ac:dyDescent="0.25">
      <c r="A79" s="209">
        <v>88840</v>
      </c>
      <c r="B79" s="210" t="s">
        <v>102</v>
      </c>
      <c r="C79" s="208" t="s">
        <v>103</v>
      </c>
      <c r="D79" s="145"/>
    </row>
    <row r="80" spans="1:4" ht="15" customHeight="1" x14ac:dyDescent="0.25">
      <c r="A80" s="209">
        <v>90000</v>
      </c>
      <c r="B80" s="210" t="s">
        <v>397</v>
      </c>
      <c r="C80" s="208" t="s">
        <v>275</v>
      </c>
      <c r="D80" s="145"/>
    </row>
    <row r="81" spans="1:4" ht="15" customHeight="1" x14ac:dyDescent="0.25">
      <c r="A81" s="209">
        <v>91000</v>
      </c>
      <c r="B81" s="210" t="s">
        <v>398</v>
      </c>
      <c r="C81" s="208" t="s">
        <v>270</v>
      </c>
      <c r="D81" s="145"/>
    </row>
    <row r="82" spans="1:4" ht="15" customHeight="1" x14ac:dyDescent="0.25">
      <c r="A82" s="209">
        <v>91100</v>
      </c>
      <c r="B82" s="210" t="s">
        <v>104</v>
      </c>
      <c r="C82" s="208" t="s">
        <v>105</v>
      </c>
      <c r="D82" s="145"/>
    </row>
    <row r="83" spans="1:4" ht="15" customHeight="1" x14ac:dyDescent="0.25">
      <c r="A83" s="209">
        <v>91200</v>
      </c>
      <c r="B83" s="210" t="s">
        <v>106</v>
      </c>
      <c r="C83" s="208" t="s">
        <v>107</v>
      </c>
      <c r="D83" s="145"/>
    </row>
    <row r="84" spans="1:4" ht="15" customHeight="1" x14ac:dyDescent="0.25">
      <c r="A84" s="209">
        <v>91300</v>
      </c>
      <c r="B84" s="210" t="s">
        <v>108</v>
      </c>
      <c r="C84" s="208" t="s">
        <v>109</v>
      </c>
      <c r="D84" s="145"/>
    </row>
    <row r="85" spans="1:4" ht="15" customHeight="1" x14ac:dyDescent="0.25">
      <c r="A85" s="209">
        <v>91400</v>
      </c>
      <c r="B85" s="210" t="s">
        <v>330</v>
      </c>
      <c r="C85" s="208" t="s">
        <v>110</v>
      </c>
      <c r="D85" s="145"/>
    </row>
    <row r="86" spans="1:4" ht="15" customHeight="1" x14ac:dyDescent="0.25">
      <c r="A86" s="209">
        <v>91600</v>
      </c>
      <c r="B86" s="210" t="s">
        <v>331</v>
      </c>
      <c r="C86" s="208" t="s">
        <v>111</v>
      </c>
      <c r="D86" s="145"/>
    </row>
    <row r="87" spans="1:4" ht="15" customHeight="1" x14ac:dyDescent="0.25">
      <c r="A87" s="209">
        <v>91700</v>
      </c>
      <c r="B87" s="210" t="s">
        <v>332</v>
      </c>
      <c r="C87" s="208" t="s">
        <v>112</v>
      </c>
      <c r="D87" s="145"/>
    </row>
    <row r="88" spans="1:4" ht="15" customHeight="1" x14ac:dyDescent="0.25">
      <c r="A88" s="209">
        <v>91800</v>
      </c>
      <c r="B88" s="210" t="s">
        <v>333</v>
      </c>
      <c r="C88" s="208" t="s">
        <v>113</v>
      </c>
      <c r="D88" s="145"/>
    </row>
    <row r="89" spans="1:4" ht="15" customHeight="1" x14ac:dyDescent="0.25">
      <c r="A89" s="209">
        <v>91900</v>
      </c>
      <c r="B89" s="210" t="s">
        <v>334</v>
      </c>
      <c r="C89" s="208" t="s">
        <v>399</v>
      </c>
      <c r="D89" s="145"/>
    </row>
    <row r="90" spans="1:4" ht="15" customHeight="1" x14ac:dyDescent="0.25">
      <c r="A90" s="209">
        <v>92100</v>
      </c>
      <c r="B90" s="210" t="s">
        <v>335</v>
      </c>
      <c r="C90" s="208" t="s">
        <v>114</v>
      </c>
      <c r="D90" s="145"/>
    </row>
    <row r="91" spans="1:4" ht="15" customHeight="1" x14ac:dyDescent="0.25">
      <c r="A91" s="209">
        <v>92200</v>
      </c>
      <c r="B91" s="210" t="s">
        <v>400</v>
      </c>
      <c r="C91" s="208" t="s">
        <v>115</v>
      </c>
      <c r="D91" s="145"/>
    </row>
    <row r="92" spans="1:4" ht="15" customHeight="1" x14ac:dyDescent="0.25">
      <c r="A92" s="209">
        <v>92300</v>
      </c>
      <c r="B92" s="210" t="s">
        <v>401</v>
      </c>
      <c r="C92" s="208" t="s">
        <v>116</v>
      </c>
      <c r="D92" s="145"/>
    </row>
    <row r="93" spans="1:4" ht="15" customHeight="1" x14ac:dyDescent="0.25">
      <c r="A93" s="209">
        <v>92400</v>
      </c>
      <c r="B93" s="210" t="s">
        <v>336</v>
      </c>
      <c r="C93" s="208" t="s">
        <v>402</v>
      </c>
      <c r="D93" s="145"/>
    </row>
    <row r="94" spans="1:4" ht="15" customHeight="1" x14ac:dyDescent="0.25">
      <c r="A94" s="209">
        <v>92600</v>
      </c>
      <c r="B94" s="210" t="s">
        <v>403</v>
      </c>
      <c r="C94" s="208" t="s">
        <v>117</v>
      </c>
      <c r="D94" s="145"/>
    </row>
    <row r="95" spans="1:4" ht="15" customHeight="1" x14ac:dyDescent="0.25">
      <c r="A95" s="209" t="s">
        <v>120</v>
      </c>
      <c r="B95" s="210" t="s">
        <v>337</v>
      </c>
      <c r="C95" s="208" t="s">
        <v>121</v>
      </c>
      <c r="D95" s="145"/>
    </row>
    <row r="96" spans="1:4" ht="15" customHeight="1" x14ac:dyDescent="0.25">
      <c r="A96" s="209" t="s">
        <v>118</v>
      </c>
      <c r="B96" s="210" t="s">
        <v>338</v>
      </c>
      <c r="C96" s="208" t="s">
        <v>119</v>
      </c>
      <c r="D96" s="145"/>
    </row>
    <row r="97" spans="1:4" ht="15" customHeight="1" x14ac:dyDescent="0.25">
      <c r="A97" s="209">
        <v>92800</v>
      </c>
      <c r="B97" s="210" t="s">
        <v>339</v>
      </c>
      <c r="C97" s="208" t="s">
        <v>122</v>
      </c>
      <c r="D97" s="145"/>
    </row>
    <row r="98" spans="1:4" ht="15" customHeight="1" x14ac:dyDescent="0.25">
      <c r="A98" s="209">
        <v>93000</v>
      </c>
      <c r="B98" s="210" t="s">
        <v>404</v>
      </c>
      <c r="C98" s="208" t="s">
        <v>123</v>
      </c>
      <c r="D98" s="145"/>
    </row>
    <row r="99" spans="1:4" ht="15" customHeight="1" x14ac:dyDescent="0.25">
      <c r="A99" s="209">
        <v>94200</v>
      </c>
      <c r="B99" s="210" t="s">
        <v>126</v>
      </c>
      <c r="C99" s="208" t="s">
        <v>405</v>
      </c>
      <c r="D99" s="145"/>
    </row>
    <row r="100" spans="1:4" ht="15" customHeight="1" x14ac:dyDescent="0.25">
      <c r="A100" s="209">
        <v>94700</v>
      </c>
      <c r="B100" s="210" t="s">
        <v>406</v>
      </c>
      <c r="C100" s="208" t="s">
        <v>127</v>
      </c>
      <c r="D100" s="145"/>
    </row>
    <row r="101" spans="1:4" ht="15" customHeight="1" x14ac:dyDescent="0.25">
      <c r="A101" s="209">
        <v>94800</v>
      </c>
      <c r="B101" s="210" t="s">
        <v>407</v>
      </c>
      <c r="C101" s="208" t="s">
        <v>128</v>
      </c>
      <c r="D101" s="145"/>
    </row>
    <row r="102" spans="1:4" ht="15" customHeight="1" x14ac:dyDescent="0.25">
      <c r="A102" s="209">
        <v>94900</v>
      </c>
      <c r="B102" s="210" t="s">
        <v>408</v>
      </c>
      <c r="C102" s="208" t="s">
        <v>129</v>
      </c>
      <c r="D102" s="145"/>
    </row>
    <row r="103" spans="1:4" ht="15" customHeight="1" x14ac:dyDescent="0.25">
      <c r="A103" s="209">
        <v>95000</v>
      </c>
      <c r="B103" s="210" t="s">
        <v>340</v>
      </c>
      <c r="C103" s="208" t="s">
        <v>130</v>
      </c>
      <c r="D103" s="145"/>
    </row>
    <row r="104" spans="1:4" ht="15" customHeight="1" x14ac:dyDescent="0.25">
      <c r="A104" s="209">
        <v>95100</v>
      </c>
      <c r="B104" s="210" t="s">
        <v>341</v>
      </c>
      <c r="C104" s="208" t="s">
        <v>131</v>
      </c>
      <c r="D104" s="145"/>
    </row>
    <row r="105" spans="1:4" ht="15" customHeight="1" x14ac:dyDescent="0.25">
      <c r="A105" s="209">
        <v>95500</v>
      </c>
      <c r="B105" s="210" t="s">
        <v>342</v>
      </c>
      <c r="C105" s="208" t="s">
        <v>132</v>
      </c>
      <c r="D105" s="145"/>
    </row>
    <row r="106" spans="1:4" ht="15" customHeight="1" x14ac:dyDescent="0.25">
      <c r="A106" s="209">
        <v>96000</v>
      </c>
      <c r="B106" s="210" t="s">
        <v>343</v>
      </c>
      <c r="C106" s="208" t="s">
        <v>409</v>
      </c>
      <c r="D106" s="145"/>
    </row>
    <row r="107" spans="1:4" ht="15" customHeight="1" x14ac:dyDescent="0.25">
      <c r="A107" s="209">
        <v>96800</v>
      </c>
      <c r="B107" s="210" t="s">
        <v>133</v>
      </c>
      <c r="C107" s="208" t="s">
        <v>344</v>
      </c>
      <c r="D107" s="145"/>
    </row>
    <row r="108" spans="1:4" ht="15" customHeight="1" x14ac:dyDescent="0.25">
      <c r="A108" s="209">
        <v>96900</v>
      </c>
      <c r="B108" s="210" t="s">
        <v>345</v>
      </c>
      <c r="C108" s="208" t="s">
        <v>134</v>
      </c>
      <c r="D108" s="145"/>
    </row>
    <row r="109" spans="1:4" ht="15" customHeight="1" x14ac:dyDescent="0.25">
      <c r="A109" s="209">
        <v>97300</v>
      </c>
      <c r="B109" s="210" t="s">
        <v>346</v>
      </c>
      <c r="C109" s="208" t="s">
        <v>135</v>
      </c>
      <c r="D109" s="145"/>
    </row>
    <row r="110" spans="1:4" ht="15" customHeight="1" x14ac:dyDescent="0.25">
      <c r="A110" s="209">
        <v>97400</v>
      </c>
      <c r="B110" s="210" t="s">
        <v>410</v>
      </c>
      <c r="C110" s="208" t="s">
        <v>136</v>
      </c>
      <c r="D110" s="145"/>
    </row>
    <row r="111" spans="1:4" ht="15" customHeight="1" x14ac:dyDescent="0.25">
      <c r="A111" s="209">
        <v>97600</v>
      </c>
      <c r="B111" s="210" t="s">
        <v>137</v>
      </c>
      <c r="C111" s="208" t="s">
        <v>138</v>
      </c>
      <c r="D111" s="145"/>
    </row>
    <row r="112" spans="1:4" ht="15" customHeight="1" x14ac:dyDescent="0.25">
      <c r="A112" s="209">
        <v>97700</v>
      </c>
      <c r="B112" s="210" t="s">
        <v>347</v>
      </c>
      <c r="C112" s="208" t="s">
        <v>139</v>
      </c>
      <c r="D112" s="145"/>
    </row>
    <row r="113" spans="1:4" ht="15" customHeight="1" x14ac:dyDescent="0.25">
      <c r="A113" s="209">
        <v>98000</v>
      </c>
      <c r="B113" s="210" t="s">
        <v>348</v>
      </c>
      <c r="C113" s="208" t="s">
        <v>140</v>
      </c>
      <c r="D113" s="145"/>
    </row>
    <row r="114" spans="1:4" ht="15" customHeight="1" x14ac:dyDescent="0.25">
      <c r="A114" s="209">
        <v>98100</v>
      </c>
      <c r="B114" s="210" t="s">
        <v>141</v>
      </c>
      <c r="C114" s="208" t="s">
        <v>142</v>
      </c>
      <c r="D114" s="145"/>
    </row>
    <row r="115" spans="1:4" ht="15" customHeight="1" x14ac:dyDescent="0.25">
      <c r="A115" s="209">
        <v>98700</v>
      </c>
      <c r="B115" s="210" t="s">
        <v>274</v>
      </c>
      <c r="C115" s="208" t="s">
        <v>411</v>
      </c>
      <c r="D115" s="145"/>
    </row>
    <row r="116" spans="1:4" ht="15" customHeight="1" x14ac:dyDescent="0.25">
      <c r="A116" s="209">
        <v>98900</v>
      </c>
      <c r="B116" s="210" t="s">
        <v>143</v>
      </c>
      <c r="C116" s="208" t="s">
        <v>412</v>
      </c>
      <c r="D116" s="145"/>
    </row>
    <row r="117" spans="1:4" ht="15" customHeight="1" x14ac:dyDescent="0.25">
      <c r="A117" s="209">
        <v>99000</v>
      </c>
      <c r="B117" s="210" t="s">
        <v>144</v>
      </c>
      <c r="C117" s="208" t="s">
        <v>413</v>
      </c>
      <c r="D117" s="145"/>
    </row>
    <row r="118" spans="1:4" ht="15" customHeight="1" x14ac:dyDescent="0.25">
      <c r="A118" s="209">
        <v>99100</v>
      </c>
      <c r="B118" s="210" t="s">
        <v>349</v>
      </c>
      <c r="C118" s="208" t="s">
        <v>145</v>
      </c>
      <c r="D118" s="145"/>
    </row>
    <row r="119" spans="1:4" ht="15" customHeight="1" x14ac:dyDescent="0.25">
      <c r="A119" s="209">
        <v>99300</v>
      </c>
      <c r="B119" s="210" t="s">
        <v>414</v>
      </c>
      <c r="C119" s="208" t="s">
        <v>272</v>
      </c>
      <c r="D119" s="145"/>
    </row>
    <row r="120" spans="1:4" ht="15" customHeight="1" x14ac:dyDescent="0.25">
      <c r="A120" s="209">
        <v>99400</v>
      </c>
      <c r="B120" s="210" t="s">
        <v>253</v>
      </c>
      <c r="C120" s="208" t="s">
        <v>415</v>
      </c>
      <c r="D120" s="145"/>
    </row>
    <row r="121" spans="1:4" ht="15" customHeight="1" x14ac:dyDescent="0.25">
      <c r="A121" s="209">
        <v>99500</v>
      </c>
      <c r="B121" s="210" t="s">
        <v>416</v>
      </c>
      <c r="C121" s="208" t="s">
        <v>417</v>
      </c>
      <c r="D121" s="145"/>
    </row>
    <row r="122" spans="1:4" ht="15" customHeight="1" x14ac:dyDescent="0.25">
      <c r="A122" s="209" t="s">
        <v>124</v>
      </c>
      <c r="B122" s="210" t="s">
        <v>418</v>
      </c>
      <c r="C122" s="208" t="s">
        <v>125</v>
      </c>
    </row>
    <row r="123" spans="1:4" ht="15" customHeight="1" x14ac:dyDescent="0.25">
      <c r="A123" s="209">
        <v>99600</v>
      </c>
      <c r="B123" s="210" t="s">
        <v>419</v>
      </c>
      <c r="C123" s="208" t="s">
        <v>420</v>
      </c>
    </row>
    <row r="124" spans="1:4" ht="15" customHeight="1" x14ac:dyDescent="0.25">
      <c r="A124" s="209">
        <v>99800</v>
      </c>
      <c r="B124" s="210" t="s">
        <v>421</v>
      </c>
      <c r="C124" s="208" t="s">
        <v>376</v>
      </c>
    </row>
    <row r="125" spans="1:4" ht="15" customHeight="1" x14ac:dyDescent="0.25">
      <c r="A125" s="188"/>
      <c r="B125" s="203"/>
      <c r="C125" s="175"/>
    </row>
    <row r="126" spans="1:4" ht="15" customHeight="1" x14ac:dyDescent="0.25">
      <c r="A126" s="188"/>
      <c r="B126" s="203"/>
      <c r="C126" s="175"/>
    </row>
    <row r="127" spans="1:4" ht="15" customHeight="1" x14ac:dyDescent="0.25">
      <c r="A127" s="188"/>
      <c r="B127" s="203"/>
      <c r="C127" s="175"/>
    </row>
    <row r="128" spans="1:4" ht="15" customHeight="1" x14ac:dyDescent="0.25">
      <c r="A128" s="188"/>
      <c r="B128" s="203"/>
      <c r="C128" s="175"/>
    </row>
    <row r="129" spans="1:3" ht="15" customHeight="1" x14ac:dyDescent="0.25">
      <c r="A129" s="144"/>
      <c r="B129" s="201"/>
      <c r="C129" s="172"/>
    </row>
    <row r="130" spans="1:3" ht="15" customHeight="1" x14ac:dyDescent="0.25">
      <c r="A130" s="144"/>
      <c r="B130" s="202"/>
      <c r="C130" s="172"/>
    </row>
    <row r="131" spans="1:3" ht="15" customHeight="1" x14ac:dyDescent="0.25">
      <c r="A131" s="144"/>
      <c r="B131" s="202"/>
      <c r="C131" s="172"/>
    </row>
    <row r="132" spans="1:3" ht="15" customHeight="1" x14ac:dyDescent="0.25">
      <c r="A132" s="144"/>
      <c r="B132" s="201"/>
      <c r="C132" s="161"/>
    </row>
    <row r="133" spans="1:3" ht="15" customHeight="1" x14ac:dyDescent="0.25">
      <c r="A133" s="144"/>
      <c r="B133" s="201"/>
      <c r="C133" s="161"/>
    </row>
    <row r="134" spans="1:3" ht="15" customHeight="1" x14ac:dyDescent="0.25">
      <c r="A134" s="144"/>
      <c r="B134" s="201"/>
      <c r="C134" s="161"/>
    </row>
    <row r="135" spans="1:3" ht="15" customHeight="1" x14ac:dyDescent="0.25">
      <c r="A135" s="144"/>
      <c r="B135" s="201"/>
      <c r="C135" s="161"/>
    </row>
    <row r="136" spans="1:3" ht="15" customHeight="1" x14ac:dyDescent="0.25">
      <c r="A136" s="144"/>
      <c r="B136" s="201"/>
      <c r="C136" s="161"/>
    </row>
    <row r="137" spans="1:3" ht="15" customHeight="1" x14ac:dyDescent="0.25">
      <c r="A137" s="144"/>
      <c r="B137" s="201"/>
      <c r="C137" s="161"/>
    </row>
    <row r="138" spans="1:3" ht="15" customHeight="1" x14ac:dyDescent="0.25">
      <c r="A138" s="144"/>
      <c r="B138" s="201"/>
      <c r="C138" s="161"/>
    </row>
    <row r="139" spans="1:3" ht="15" customHeight="1" x14ac:dyDescent="0.25">
      <c r="A139" s="144"/>
      <c r="B139" s="201"/>
      <c r="C139" s="161"/>
    </row>
    <row r="140" spans="1:3" ht="15" customHeight="1" x14ac:dyDescent="0.25">
      <c r="A140" s="144"/>
      <c r="B140" s="201"/>
      <c r="C140" s="161"/>
    </row>
    <row r="141" spans="1:3" ht="15" customHeight="1" x14ac:dyDescent="0.25">
      <c r="A141" s="144"/>
      <c r="B141" s="201"/>
      <c r="C141" s="161"/>
    </row>
    <row r="142" spans="1:3" ht="15" customHeight="1" x14ac:dyDescent="0.25">
      <c r="A142" s="144"/>
      <c r="B142" s="201"/>
      <c r="C142" s="161"/>
    </row>
    <row r="143" spans="1:3" ht="15" customHeight="1" x14ac:dyDescent="0.25">
      <c r="A143" s="144"/>
      <c r="B143" s="201"/>
      <c r="C143" s="161"/>
    </row>
    <row r="144" spans="1:3" ht="15" customHeight="1" x14ac:dyDescent="0.25">
      <c r="A144" s="144"/>
      <c r="B144" s="201"/>
      <c r="C144" s="161"/>
    </row>
    <row r="145" spans="1:3" ht="15" customHeight="1" x14ac:dyDescent="0.25">
      <c r="A145" s="144"/>
      <c r="B145" s="202"/>
      <c r="C145" s="161"/>
    </row>
    <row r="146" spans="1:3" ht="15" customHeight="1" x14ac:dyDescent="0.25">
      <c r="A146" s="144"/>
      <c r="B146" s="202"/>
      <c r="C146" s="171"/>
    </row>
    <row r="147" spans="1:3" ht="15" customHeight="1" x14ac:dyDescent="0.25">
      <c r="A147" s="144"/>
      <c r="B147" s="201"/>
      <c r="C147" s="161"/>
    </row>
    <row r="148" spans="1:3" ht="15" customHeight="1" x14ac:dyDescent="0.25">
      <c r="A148" s="144"/>
      <c r="B148" s="202"/>
      <c r="C148" s="161"/>
    </row>
    <row r="149" spans="1:3" ht="15" customHeight="1" x14ac:dyDescent="0.25">
      <c r="A149" s="144"/>
      <c r="B149" s="201"/>
      <c r="C149" s="161"/>
    </row>
    <row r="150" spans="1:3" ht="15" customHeight="1" x14ac:dyDescent="0.25">
      <c r="A150" s="144"/>
      <c r="B150" s="202"/>
      <c r="C150" s="161"/>
    </row>
    <row r="151" spans="1:3" ht="15" customHeight="1" x14ac:dyDescent="0.25">
      <c r="A151" s="144"/>
      <c r="B151" s="201"/>
      <c r="C151" s="161"/>
    </row>
    <row r="152" spans="1:3" ht="15" customHeight="1" x14ac:dyDescent="0.25">
      <c r="A152" s="144"/>
      <c r="B152" s="201"/>
      <c r="C152" s="161"/>
    </row>
    <row r="153" spans="1:3" ht="15" customHeight="1" x14ac:dyDescent="0.25">
      <c r="A153" s="144"/>
      <c r="B153" s="201"/>
      <c r="C153" s="161"/>
    </row>
    <row r="154" spans="1:3" ht="15" customHeight="1" x14ac:dyDescent="0.25">
      <c r="A154" s="144"/>
      <c r="B154" s="201"/>
      <c r="C154" s="161"/>
    </row>
    <row r="155" spans="1:3" ht="15" customHeight="1" x14ac:dyDescent="0.25">
      <c r="A155" s="144"/>
      <c r="B155" s="201"/>
      <c r="C155" s="161"/>
    </row>
    <row r="156" spans="1:3" ht="15" customHeight="1" x14ac:dyDescent="0.25">
      <c r="A156" s="144"/>
      <c r="B156" s="201"/>
      <c r="C156" s="161"/>
    </row>
    <row r="157" spans="1:3" ht="15" customHeight="1" x14ac:dyDescent="0.25">
      <c r="A157" s="144"/>
      <c r="B157" s="201"/>
      <c r="C157" s="161"/>
    </row>
    <row r="158" spans="1:3" ht="15" customHeight="1" x14ac:dyDescent="0.25">
      <c r="A158" s="144"/>
      <c r="B158" s="201"/>
      <c r="C158" s="161"/>
    </row>
    <row r="159" spans="1:3" ht="15" customHeight="1" x14ac:dyDescent="0.25">
      <c r="A159" s="144"/>
      <c r="B159" s="201"/>
      <c r="C159" s="161"/>
    </row>
    <row r="160" spans="1:3" ht="15" customHeight="1" x14ac:dyDescent="0.25">
      <c r="A160" s="144"/>
      <c r="B160" s="201"/>
      <c r="C160" s="161"/>
    </row>
    <row r="161" spans="1:3" ht="15" customHeight="1" x14ac:dyDescent="0.25">
      <c r="A161" s="144"/>
      <c r="B161" s="201"/>
      <c r="C161" s="172"/>
    </row>
    <row r="162" spans="1:3" ht="15" customHeight="1" x14ac:dyDescent="0.25">
      <c r="A162" s="144"/>
      <c r="B162" s="201"/>
      <c r="C162" s="161"/>
    </row>
    <row r="163" spans="1:3" ht="15" customHeight="1" x14ac:dyDescent="0.25">
      <c r="A163" s="144"/>
      <c r="B163" s="201"/>
      <c r="C163" s="161"/>
    </row>
    <row r="164" spans="1:3" ht="15" customHeight="1" x14ac:dyDescent="0.25">
      <c r="A164" s="144"/>
      <c r="B164" s="201"/>
      <c r="C164" s="172"/>
    </row>
    <row r="165" spans="1:3" ht="15" customHeight="1" x14ac:dyDescent="0.25">
      <c r="A165" s="144"/>
      <c r="B165" s="201"/>
      <c r="C165" s="161"/>
    </row>
    <row r="166" spans="1:3" ht="15" customHeight="1" x14ac:dyDescent="0.25">
      <c r="A166" s="144"/>
      <c r="B166" s="201"/>
      <c r="C166" s="172"/>
    </row>
    <row r="167" spans="1:3" ht="15" customHeight="1" x14ac:dyDescent="0.25">
      <c r="A167" s="144"/>
      <c r="B167" s="201"/>
      <c r="C167" s="161"/>
    </row>
    <row r="168" spans="1:3" ht="15" customHeight="1" x14ac:dyDescent="0.25">
      <c r="A168" s="144"/>
      <c r="B168" s="201"/>
      <c r="C168" s="172"/>
    </row>
    <row r="169" spans="1:3" ht="15" customHeight="1" x14ac:dyDescent="0.25">
      <c r="A169" s="144"/>
      <c r="B169" s="201"/>
      <c r="C169" s="161"/>
    </row>
    <row r="170" spans="1:3" ht="15" customHeight="1" x14ac:dyDescent="0.25">
      <c r="A170" s="144"/>
      <c r="B170" s="201"/>
      <c r="C170" s="172"/>
    </row>
    <row r="171" spans="1:3" ht="15" customHeight="1" x14ac:dyDescent="0.25">
      <c r="A171" s="144"/>
      <c r="B171" s="201"/>
      <c r="C171" s="172"/>
    </row>
    <row r="172" spans="1:3" ht="15" customHeight="1" x14ac:dyDescent="0.25">
      <c r="A172"/>
      <c r="B172" s="204"/>
      <c r="C172"/>
    </row>
    <row r="173" spans="1:3" ht="15" customHeight="1" x14ac:dyDescent="0.25">
      <c r="A173"/>
      <c r="B173" s="204"/>
      <c r="C173"/>
    </row>
    <row r="174" spans="1:3" ht="15" customHeight="1" x14ac:dyDescent="0.25">
      <c r="A174"/>
      <c r="B174" s="204"/>
      <c r="C174"/>
    </row>
    <row r="175" spans="1:3" ht="15" customHeight="1" x14ac:dyDescent="0.25">
      <c r="A175"/>
      <c r="B175" s="204"/>
      <c r="C175"/>
    </row>
    <row r="176" spans="1:3" ht="15" customHeight="1" x14ac:dyDescent="0.2">
      <c r="A176" s="144"/>
      <c r="C176" s="161"/>
    </row>
    <row r="177" spans="1:7" ht="15" customHeight="1" x14ac:dyDescent="0.2">
      <c r="A177" s="144"/>
      <c r="C177" s="161"/>
    </row>
    <row r="178" spans="1:7" ht="15" customHeight="1" x14ac:dyDescent="0.2">
      <c r="A178" s="144"/>
      <c r="C178" s="172"/>
    </row>
    <row r="179" spans="1:7" ht="15" customHeight="1" x14ac:dyDescent="0.2">
      <c r="A179" s="144"/>
      <c r="C179" s="161"/>
    </row>
    <row r="180" spans="1:7" ht="15" customHeight="1" x14ac:dyDescent="0.2">
      <c r="A180" s="144"/>
      <c r="C180" s="172"/>
    </row>
    <row r="181" spans="1:7" ht="15" customHeight="1" x14ac:dyDescent="0.2">
      <c r="A181" s="144"/>
      <c r="C181" s="172"/>
    </row>
    <row r="182" spans="1:7" ht="15" customHeight="1" x14ac:dyDescent="0.25">
      <c r="A182"/>
      <c r="B182"/>
      <c r="C182"/>
      <c r="D182"/>
      <c r="E182"/>
      <c r="F182"/>
      <c r="G182"/>
    </row>
    <row r="183" spans="1:7" ht="15" x14ac:dyDescent="0.25">
      <c r="A183"/>
      <c r="B183"/>
      <c r="C183"/>
      <c r="D183"/>
      <c r="E183"/>
      <c r="F183"/>
      <c r="G183"/>
    </row>
    <row r="184" spans="1:7" ht="15" x14ac:dyDescent="0.25">
      <c r="A184"/>
      <c r="B184"/>
      <c r="C184"/>
      <c r="D184"/>
      <c r="E184"/>
      <c r="F184"/>
      <c r="G184"/>
    </row>
    <row r="185" spans="1:7" ht="15" x14ac:dyDescent="0.25">
      <c r="A185"/>
      <c r="B185"/>
      <c r="C185"/>
      <c r="D185"/>
      <c r="E185"/>
      <c r="F185"/>
      <c r="G185"/>
    </row>
    <row r="186" spans="1:7" ht="15" x14ac:dyDescent="0.25">
      <c r="A186"/>
      <c r="B186"/>
      <c r="C186"/>
      <c r="D186"/>
      <c r="E186"/>
      <c r="F186"/>
      <c r="G186"/>
    </row>
    <row r="187" spans="1:7" x14ac:dyDescent="0.2">
      <c r="A187" s="144"/>
      <c r="C187" s="172"/>
    </row>
    <row r="188" spans="1:7" x14ac:dyDescent="0.2">
      <c r="A188" s="144"/>
      <c r="C188" s="172"/>
    </row>
    <row r="189" spans="1:7" x14ac:dyDescent="0.2">
      <c r="A189" s="144"/>
      <c r="C189" s="172"/>
    </row>
    <row r="190" spans="1:7" x14ac:dyDescent="0.2">
      <c r="A190" s="144"/>
      <c r="C190" s="172"/>
    </row>
    <row r="191" spans="1:7" x14ac:dyDescent="0.2">
      <c r="A191" s="144"/>
      <c r="C191" s="172"/>
    </row>
    <row r="192" spans="1:7" x14ac:dyDescent="0.2">
      <c r="A192" s="144"/>
      <c r="C192" s="172"/>
    </row>
    <row r="193" spans="1:3" x14ac:dyDescent="0.2">
      <c r="A193" s="144"/>
      <c r="C193" s="172"/>
    </row>
    <row r="194" spans="1:3" x14ac:dyDescent="0.2">
      <c r="A194" s="144"/>
      <c r="C194" s="172"/>
    </row>
    <row r="195" spans="1:3" x14ac:dyDescent="0.2">
      <c r="A195" s="144"/>
      <c r="C195" s="172"/>
    </row>
    <row r="196" spans="1:3" x14ac:dyDescent="0.2">
      <c r="A196" s="144"/>
      <c r="C196" s="172"/>
    </row>
    <row r="197" spans="1:3" x14ac:dyDescent="0.2">
      <c r="A197" s="144"/>
      <c r="C197" s="172"/>
    </row>
    <row r="198" spans="1:3" x14ac:dyDescent="0.2">
      <c r="A198" s="144"/>
      <c r="C198" s="172"/>
    </row>
    <row r="199" spans="1:3" x14ac:dyDescent="0.2">
      <c r="A199" s="144"/>
      <c r="C199" s="172"/>
    </row>
    <row r="200" spans="1:3" x14ac:dyDescent="0.2">
      <c r="A200" s="144"/>
      <c r="C200" s="172"/>
    </row>
    <row r="201" spans="1:3" x14ac:dyDescent="0.2">
      <c r="A201" s="144"/>
      <c r="C201" s="172"/>
    </row>
    <row r="202" spans="1:3" x14ac:dyDescent="0.2">
      <c r="A202" s="144"/>
      <c r="C202" s="172"/>
    </row>
    <row r="203" spans="1:3" x14ac:dyDescent="0.2">
      <c r="A203" s="144"/>
      <c r="C203" s="172"/>
    </row>
    <row r="204" spans="1:3" x14ac:dyDescent="0.2">
      <c r="A204" s="144"/>
      <c r="C204" s="172"/>
    </row>
    <row r="205" spans="1:3" x14ac:dyDescent="0.2">
      <c r="A205" s="144"/>
      <c r="C205" s="172"/>
    </row>
    <row r="206" spans="1:3" x14ac:dyDescent="0.2">
      <c r="A206" s="144"/>
      <c r="C206" s="172"/>
    </row>
    <row r="207" spans="1:3" x14ac:dyDescent="0.2">
      <c r="A207" s="144"/>
      <c r="C207" s="172"/>
    </row>
    <row r="208" spans="1:3" x14ac:dyDescent="0.2">
      <c r="A208" s="144"/>
      <c r="C208" s="172"/>
    </row>
    <row r="209" spans="1:3" x14ac:dyDescent="0.2">
      <c r="A209" s="144"/>
      <c r="C209" s="172"/>
    </row>
    <row r="210" spans="1:3" x14ac:dyDescent="0.2">
      <c r="A210" s="144"/>
      <c r="C210" s="172"/>
    </row>
    <row r="211" spans="1:3" x14ac:dyDescent="0.2">
      <c r="A211" s="144"/>
      <c r="C211" s="172"/>
    </row>
    <row r="212" spans="1:3" x14ac:dyDescent="0.2">
      <c r="A212" s="144"/>
      <c r="C212" s="172"/>
    </row>
    <row r="213" spans="1:3" x14ac:dyDescent="0.2">
      <c r="A213" s="144"/>
      <c r="C213" s="172"/>
    </row>
  </sheetData>
  <sheetProtection formatCells="0" formatColumns="0" formatRows="0" insertColumns="0" insertRows="0"/>
  <pageMargins left="0.7" right="0.7" top="0.75" bottom="0.75" header="0.3" footer="0.3"/>
  <pageSetup scale="87" fitToHeight="2" orientation="portrait" r:id="rId1"/>
  <headerFooter>
    <oddFooter>&amp;L&amp;"Times New Roman,Italic"&amp;9&amp;Z&amp;F  &amp;A  &amp;R&amp;"Times New Roman,Regular"&amp;9&amp;D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15</vt:i4>
      </vt:variant>
    </vt:vector>
  </HeadingPairs>
  <TitlesOfParts>
    <vt:vector size="20" baseType="lpstr">
      <vt:lpstr>checklist</vt:lpstr>
      <vt:lpstr>Instructions</vt:lpstr>
      <vt:lpstr>Not Applicable Form</vt:lpstr>
      <vt:lpstr>HFM Tab</vt:lpstr>
      <vt:lpstr>Entity List</vt:lpstr>
      <vt:lpstr>BU</vt:lpstr>
      <vt:lpstr>Entity</vt:lpstr>
      <vt:lpstr>'Entity List'!Entity1</vt:lpstr>
      <vt:lpstr>'Entity List'!Entity2</vt:lpstr>
      <vt:lpstr>'Entity List'!Entity3</vt:lpstr>
      <vt:lpstr>NA</vt:lpstr>
      <vt:lpstr>checklist!Print_Area</vt:lpstr>
      <vt:lpstr>'Entity List'!Print_Area</vt:lpstr>
      <vt:lpstr>'HFM Tab'!Print_Area</vt:lpstr>
      <vt:lpstr>'Not Applicable Form'!Print_Area</vt:lpstr>
      <vt:lpstr>checklist!Print_Titles</vt:lpstr>
      <vt:lpstr>'Entity List'!Print_Titles</vt:lpstr>
      <vt:lpstr>Instructions!Print_Titles</vt:lpstr>
      <vt:lpstr>YesNo</vt:lpstr>
      <vt:lpstr>'Entity List'!YN</vt:lpstr>
    </vt:vector>
  </TitlesOfParts>
  <Company>SAO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swarr</dc:creator>
  <cp:lastModifiedBy>Davis, Bobbie</cp:lastModifiedBy>
  <cp:lastPrinted>2018-04-11T20:54:46Z</cp:lastPrinted>
  <dcterms:created xsi:type="dcterms:W3CDTF">2011-05-05T21:20:22Z</dcterms:created>
  <dcterms:modified xsi:type="dcterms:W3CDTF">2019-05-08T17:21:20Z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